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SERWER-KOMPUTER\Faktury\Cenniki od STYCZEŃ 2023 NBP AKTUALNE\ALFA RK UNIDELTA\4,30\"/>
    </mc:Choice>
  </mc:AlternateContent>
  <xr:revisionPtr revIDLastSave="0" documentId="13_ncr:1_{E6CEB8CA-9FB8-4D0E-963F-A90F947E2460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EX ALFA" sheetId="1" r:id="rId1"/>
  </sheets>
  <definedNames>
    <definedName name="_xlnm._FilterDatabase" localSheetId="0" hidden="1">'PEX ALFA'!#REF!</definedName>
    <definedName name="_xlnm.Print_Area" localSheetId="0">'PEX ALFA'!$A$1:$J$123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1" l="1"/>
  <c r="F120" i="1" s="1"/>
  <c r="E119" i="1"/>
  <c r="F119" i="1" s="1"/>
  <c r="E118" i="1"/>
  <c r="F118" i="1" s="1"/>
  <c r="E117" i="1"/>
  <c r="F117" i="1" s="1"/>
  <c r="E113" i="1"/>
  <c r="F113" i="1" s="1"/>
  <c r="E114" i="1"/>
  <c r="F114" i="1" s="1"/>
  <c r="E80" i="1"/>
  <c r="F80" i="1" s="1"/>
  <c r="E77" i="1"/>
  <c r="F77" i="1" s="1"/>
  <c r="E43" i="1"/>
  <c r="F43" i="1" s="1"/>
  <c r="E44" i="1"/>
  <c r="F44" i="1" s="1"/>
  <c r="E45" i="1"/>
  <c r="F45" i="1" s="1"/>
  <c r="E46" i="1"/>
  <c r="F46" i="1" s="1"/>
  <c r="E47" i="1"/>
  <c r="F47" i="1" s="1"/>
  <c r="E35" i="1"/>
  <c r="F35" i="1" s="1"/>
  <c r="E32" i="1"/>
  <c r="F32" i="1" s="1"/>
  <c r="E67" i="1" l="1"/>
  <c r="E68" i="1"/>
  <c r="E69" i="1"/>
  <c r="E70" i="1"/>
  <c r="E71" i="1"/>
  <c r="E74" i="1"/>
  <c r="E75" i="1"/>
  <c r="E76" i="1"/>
  <c r="E78" i="1"/>
  <c r="E79" i="1"/>
  <c r="E83" i="1"/>
  <c r="E84" i="1"/>
  <c r="E87" i="1"/>
  <c r="E88" i="1"/>
  <c r="E89" i="1"/>
  <c r="E90" i="1"/>
  <c r="E93" i="1"/>
  <c r="E94" i="1"/>
  <c r="E95" i="1"/>
  <c r="E96" i="1"/>
  <c r="E97" i="1"/>
  <c r="E98" i="1"/>
  <c r="E99" i="1"/>
  <c r="E100" i="1"/>
  <c r="E101" i="1"/>
  <c r="E102" i="1"/>
  <c r="E103" i="1"/>
  <c r="E104" i="1"/>
  <c r="E107" i="1"/>
  <c r="E108" i="1"/>
  <c r="E111" i="1"/>
  <c r="E112" i="1"/>
  <c r="E66" i="1"/>
  <c r="E18" i="1"/>
  <c r="E19" i="1"/>
  <c r="E20" i="1"/>
  <c r="E23" i="1"/>
  <c r="E24" i="1"/>
  <c r="E25" i="1"/>
  <c r="E28" i="1"/>
  <c r="E29" i="1"/>
  <c r="E30" i="1"/>
  <c r="E31" i="1"/>
  <c r="E33" i="1"/>
  <c r="E34" i="1"/>
  <c r="E36" i="1"/>
  <c r="E39" i="1"/>
  <c r="E40" i="1"/>
  <c r="E41" i="1"/>
  <c r="E42" i="1"/>
  <c r="E50" i="1"/>
  <c r="E51" i="1"/>
  <c r="E52" i="1"/>
  <c r="E53" i="1"/>
  <c r="E56" i="1"/>
  <c r="E57" i="1"/>
  <c r="E58" i="1"/>
  <c r="E59" i="1"/>
  <c r="E60" i="1"/>
  <c r="E17" i="1"/>
  <c r="F18" i="1" l="1"/>
  <c r="F19" i="1"/>
  <c r="F20" i="1"/>
  <c r="F23" i="1"/>
  <c r="F24" i="1"/>
  <c r="F25" i="1"/>
  <c r="F28" i="1"/>
  <c r="F29" i="1"/>
  <c r="F30" i="1"/>
  <c r="F31" i="1"/>
  <c r="F33" i="1"/>
  <c r="F34" i="1"/>
  <c r="F36" i="1"/>
  <c r="F39" i="1"/>
  <c r="F40" i="1"/>
  <c r="F41" i="1"/>
  <c r="F42" i="1"/>
  <c r="F50" i="1"/>
  <c r="F51" i="1"/>
  <c r="F52" i="1"/>
  <c r="F53" i="1"/>
  <c r="F56" i="1"/>
  <c r="F57" i="1"/>
  <c r="F58" i="1"/>
  <c r="F59" i="1"/>
  <c r="F60" i="1"/>
  <c r="F66" i="1"/>
  <c r="F67" i="1"/>
  <c r="F68" i="1"/>
  <c r="F69" i="1"/>
  <c r="F70" i="1"/>
  <c r="F71" i="1"/>
  <c r="F74" i="1"/>
  <c r="F75" i="1"/>
  <c r="F76" i="1"/>
  <c r="F78" i="1"/>
  <c r="F79" i="1"/>
  <c r="F83" i="1"/>
  <c r="F84" i="1"/>
  <c r="F87" i="1"/>
  <c r="F88" i="1"/>
  <c r="F89" i="1"/>
  <c r="F90" i="1"/>
  <c r="F93" i="1"/>
  <c r="F94" i="1"/>
  <c r="F95" i="1"/>
  <c r="F96" i="1"/>
  <c r="F97" i="1"/>
  <c r="F98" i="1"/>
  <c r="F99" i="1"/>
  <c r="F100" i="1"/>
  <c r="F101" i="1"/>
  <c r="F102" i="1"/>
  <c r="F103" i="1"/>
  <c r="F104" i="1"/>
  <c r="F107" i="1"/>
  <c r="F108" i="1"/>
  <c r="F111" i="1"/>
  <c r="F112" i="1"/>
  <c r="F17" i="1"/>
</calcChain>
</file>

<file path=xl/sharedStrings.xml><?xml version="1.0" encoding="utf-8"?>
<sst xmlns="http://schemas.openxmlformats.org/spreadsheetml/2006/main" count="281" uniqueCount="117">
  <si>
    <t>Art. Nr.</t>
  </si>
  <si>
    <t>Index</t>
  </si>
  <si>
    <t>Rozmiar</t>
  </si>
  <si>
    <t>Opak.</t>
  </si>
  <si>
    <t>Złaczka PEX - PEX</t>
  </si>
  <si>
    <t>16 x 16</t>
  </si>
  <si>
    <t>20 x 20</t>
  </si>
  <si>
    <t>32 x 32</t>
  </si>
  <si>
    <t>Złaczka PEX - PEX red.</t>
  </si>
  <si>
    <t>20 x 16</t>
  </si>
  <si>
    <t>Złaczka PEX - GZ</t>
  </si>
  <si>
    <t>16 x 1/2"</t>
  </si>
  <si>
    <t>20 x 1/2"</t>
  </si>
  <si>
    <t>20 x 3/4"</t>
  </si>
  <si>
    <t xml:space="preserve"> 32 x  1"   </t>
  </si>
  <si>
    <t>Złaczka PEX - GW</t>
  </si>
  <si>
    <t xml:space="preserve">32 x  1"  </t>
  </si>
  <si>
    <t>Kolano PEX - PEX</t>
  </si>
  <si>
    <t>Kolano PEX - GZ</t>
  </si>
  <si>
    <t>Kolano PEX - GW</t>
  </si>
  <si>
    <t>Kolano PEX - GW ścienne</t>
  </si>
  <si>
    <t>Trójnik PEX - PEX - PEX</t>
  </si>
  <si>
    <t>16 x 16 x 16</t>
  </si>
  <si>
    <t>20 x 20 x 20</t>
  </si>
  <si>
    <t>32 x 32 x 32</t>
  </si>
  <si>
    <t>Trójnik PEX - PEX - PEX red.</t>
  </si>
  <si>
    <t>20 x 16 x 20</t>
  </si>
  <si>
    <t>20 x 16 x 16</t>
  </si>
  <si>
    <t>20 x 20 x 16</t>
  </si>
  <si>
    <t>32 x 20 x 32</t>
  </si>
  <si>
    <t>Trójnik PEX - GZ - PEX</t>
  </si>
  <si>
    <t>16 x 1/2" x 16</t>
  </si>
  <si>
    <t>20 x 1/2" x 20</t>
  </si>
  <si>
    <t>Trójnik PEX - GW - PEX</t>
  </si>
  <si>
    <t>Max. Press. 10 bar</t>
  </si>
  <si>
    <t>16 x 20 x 16</t>
  </si>
  <si>
    <t>320/40/5</t>
  </si>
  <si>
    <t>224/28/7</t>
  </si>
  <si>
    <t>25 x 25</t>
  </si>
  <si>
    <t>120/15/5</t>
  </si>
  <si>
    <t>90/5</t>
  </si>
  <si>
    <t>280/35/5</t>
  </si>
  <si>
    <t>25 x 20</t>
  </si>
  <si>
    <t>32 x 25</t>
  </si>
  <si>
    <t>80/10/5</t>
  </si>
  <si>
    <t>360/45/5</t>
  </si>
  <si>
    <t>16 x 3/4"</t>
  </si>
  <si>
    <t>200/25/5</t>
  </si>
  <si>
    <t>25 x 3/4"</t>
  </si>
  <si>
    <t xml:space="preserve"> 25 x  1"   </t>
  </si>
  <si>
    <t>96/12/6</t>
  </si>
  <si>
    <t>160/20/5</t>
  </si>
  <si>
    <t>240/30/5</t>
  </si>
  <si>
    <t xml:space="preserve">25 x  1"  </t>
  </si>
  <si>
    <t>Złaczka PEX - GW śrubunek</t>
  </si>
  <si>
    <t>192/24/4</t>
  </si>
  <si>
    <t>45/5</t>
  </si>
  <si>
    <t>112/14/7</t>
  </si>
  <si>
    <t>25 x 25 x 25</t>
  </si>
  <si>
    <t>64/4</t>
  </si>
  <si>
    <t>30/5</t>
  </si>
  <si>
    <t>20 x 25 x 20</t>
  </si>
  <si>
    <t>96/4</t>
  </si>
  <si>
    <t>25 x 16 x 25</t>
  </si>
  <si>
    <t>70/5</t>
  </si>
  <si>
    <t>25 x 20 x 25</t>
  </si>
  <si>
    <t>25 x 20 x 20</t>
  </si>
  <si>
    <t>48/4</t>
  </si>
  <si>
    <t>32 x 16 x 32</t>
  </si>
  <si>
    <t>36/4</t>
  </si>
  <si>
    <t>32 x 25 x 32</t>
  </si>
  <si>
    <t>ZŁĄCZKI ZAPRASOWYWANE - SZCZĘKI "U"</t>
  </si>
  <si>
    <t>60/5</t>
  </si>
  <si>
    <t>25 x 25 x 20</t>
  </si>
  <si>
    <t>25 x 3/4" x 25</t>
  </si>
  <si>
    <r>
      <t>Max. Temp. 120</t>
    </r>
    <r>
      <rPr>
        <b/>
        <sz val="11"/>
        <color indexed="8"/>
        <rFont val="Calibri"/>
        <family val="2"/>
        <charset val="238"/>
      </rPr>
      <t>°C</t>
    </r>
  </si>
  <si>
    <t>96/6</t>
  </si>
  <si>
    <t>ALFA - Ryszard Kroszel, Wilcze, Krakowska 20,  86-031 Osielsko (Bydgoszcz)  tel.: 52 362 00 92;  52 324 02 98, beta@unidelta.pl / www.unidelta.pl</t>
  </si>
  <si>
    <t>Strona internetowa:</t>
  </si>
  <si>
    <t>www.unidelta.pl</t>
  </si>
  <si>
    <t>Adres do zamówień:</t>
  </si>
  <si>
    <t>beta@unidelta.pl</t>
  </si>
  <si>
    <t>Rabat</t>
  </si>
  <si>
    <t>Cena zł netto</t>
  </si>
  <si>
    <t>Zapras U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</si>
  <si>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</si>
  <si>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 xml:space="preserve">2021//10 </t>
  </si>
  <si>
    <t>RF4001</t>
  </si>
  <si>
    <t>RF4002</t>
  </si>
  <si>
    <t>RF4003</t>
  </si>
  <si>
    <t>RF4004</t>
  </si>
  <si>
    <t>RF4014</t>
  </si>
  <si>
    <t>RF4006</t>
  </si>
  <si>
    <t>RF4016</t>
  </si>
  <si>
    <t>RF4008</t>
  </si>
  <si>
    <t>RF4009</t>
  </si>
  <si>
    <t>RF4034</t>
  </si>
  <si>
    <t>RF4005</t>
  </si>
  <si>
    <t>RF4013</t>
  </si>
  <si>
    <t>RF4010</t>
  </si>
  <si>
    <t>RF4007</t>
  </si>
  <si>
    <t>D</t>
  </si>
  <si>
    <t>25 x 1/2"</t>
  </si>
  <si>
    <t>32 x 3/4"</t>
  </si>
  <si>
    <t>144/18/6</t>
  </si>
  <si>
    <t>72/4</t>
  </si>
  <si>
    <t>25 x 1/2" x 25</t>
  </si>
  <si>
    <t>RF4012</t>
  </si>
  <si>
    <t>Zaślepka PEX</t>
  </si>
  <si>
    <t>600/75/25</t>
  </si>
  <si>
    <t>480/60/20</t>
  </si>
  <si>
    <t>128/16/8</t>
  </si>
  <si>
    <t>192/24/8</t>
  </si>
  <si>
    <t>SYSTEM  PEX  RIFENG  ZAPRAS U</t>
  </si>
  <si>
    <t>Cennik obowiązuje od dnia 27.02.2023</t>
  </si>
  <si>
    <r>
      <t xml:space="preserve">        20 x 16 </t>
    </r>
    <r>
      <rPr>
        <b/>
        <sz val="11"/>
        <color theme="1"/>
        <rFont val="Calibri"/>
        <family val="2"/>
        <charset val="238"/>
        <scheme val="minor"/>
      </rPr>
      <t xml:space="preserve"> red.</t>
    </r>
  </si>
  <si>
    <t>↓             Kurs Euro 4,30 obowiązuje w przedziale 4,30 - 4,39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</si>
</sst>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00"/>
  </numFmts>
  <fonts count="38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color indexed="12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b/>
      <sz val="9"/>
      <color indexed="12"/>
      <name val="Arial CE"/>
      <charset val="238"/>
    </font>
    <font>
      <b/>
      <sz val="12"/>
      <color theme="1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1"/>
      <color indexed="8"/>
      <name val="Calibri"/>
      <charset val="134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DF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34" fillId="0" borderId="0"/>
  </cellStyleXfs>
  <cellXfs count="95">
    <xf numFmtId="0" fontId="0" fillId="0" borderId="0" xfId="0"/>
    <xf numFmtId="0" fontId="0" fillId="0" borderId="0" xfId="0" applyFont="1" applyAlignment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49" fontId="2" fillId="0" borderId="2" xfId="1" applyNumberFormat="1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17" fillId="0" borderId="0" xfId="0" applyFont="1"/>
    <xf numFmtId="0" fontId="18" fillId="0" borderId="0" xfId="0" applyFont="1"/>
    <xf numFmtId="0" fontId="20" fillId="0" borderId="0" xfId="4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2" applyFont="1" applyFill="1" applyAlignment="1" applyProtection="1">
      <alignment vertical="center"/>
    </xf>
    <xf numFmtId="0" fontId="21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9" fontId="25" fillId="5" borderId="1" xfId="3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1" fillId="0" borderId="0" xfId="1" applyNumberFormat="1" applyFont="1" applyFill="1" applyBorder="1" applyAlignment="1" applyProtection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49" fontId="8" fillId="0" borderId="1" xfId="1" applyNumberFormat="1" applyFont="1" applyFill="1" applyBorder="1" applyAlignment="1" applyProtection="1">
      <alignment horizontal="center" vertical="center"/>
    </xf>
    <xf numFmtId="10" fontId="0" fillId="0" borderId="1" xfId="0" applyNumberFormat="1" applyFont="1" applyBorder="1" applyAlignment="1">
      <alignment horizont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2" fontId="20" fillId="0" borderId="0" xfId="4" applyNumberFormat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2" fontId="25" fillId="0" borderId="12" xfId="5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25" fillId="0" borderId="0" xfId="5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/>
    <xf numFmtId="2" fontId="0" fillId="0" borderId="1" xfId="0" applyNumberFormat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2" fontId="25" fillId="0" borderId="1" xfId="5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1" xfId="1" applyNumberFormat="1" applyFont="1" applyFill="1" applyBorder="1" applyAlignment="1" applyProtection="1">
      <alignment vertical="center"/>
    </xf>
    <xf numFmtId="2" fontId="25" fillId="5" borderId="1" xfId="5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23" fillId="6" borderId="0" xfId="2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35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49" fontId="0" fillId="0" borderId="0" xfId="1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/>
    </xf>
    <xf numFmtId="2" fontId="0" fillId="0" borderId="0" xfId="0" applyNumberFormat="1" applyBorder="1"/>
    <xf numFmtId="0" fontId="5" fillId="0" borderId="0" xfId="4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7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4" xr:uid="{00000000-0005-0000-0000-000004000000}"/>
    <cellStyle name="Procentowy" xfId="3" builtinId="5"/>
    <cellStyle name="常规_Sheet1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1.png"/><Relationship Id="rId18" Type="http://schemas.microsoft.com/office/2007/relationships/hdphoto" Target="../media/hdphoto3.wdp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microsoft.com/office/2007/relationships/hdphoto" Target="../media/hdphoto2.wdp"/><Relationship Id="rId17" Type="http://schemas.openxmlformats.org/officeDocument/2006/relationships/image" Target="../media/image15.png"/><Relationship Id="rId2" Type="http://schemas.openxmlformats.org/officeDocument/2006/relationships/image" Target="../media/image2.png"/><Relationship Id="rId16" Type="http://schemas.openxmlformats.org/officeDocument/2006/relationships/image" Target="../media/image14.tiff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5" Type="http://schemas.openxmlformats.org/officeDocument/2006/relationships/image" Target="../media/image13.tiff"/><Relationship Id="rId10" Type="http://schemas.openxmlformats.org/officeDocument/2006/relationships/image" Target="../media/image9.png"/><Relationship Id="rId19" Type="http://schemas.openxmlformats.org/officeDocument/2006/relationships/image" Target="../media/image16.jp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4</xdr:col>
      <xdr:colOff>219075</xdr:colOff>
      <xdr:row>2</xdr:row>
      <xdr:rowOff>171714</xdr:rowOff>
    </xdr:to>
    <xdr:pic>
      <xdr:nvPicPr>
        <xdr:cNvPr id="7" name="Obraz 36">
          <a:extLst>
            <a:ext uri="{FF2B5EF4-FFF2-40B4-BE49-F238E27FC236}">
              <a16:creationId xmlns:a16="http://schemas.microsoft.com/office/drawing/2014/main" id="{768A7856-EE9F-4966-84BE-113509ED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8575"/>
          <a:ext cx="2143125" cy="52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16</xdr:row>
      <xdr:rowOff>19050</xdr:rowOff>
    </xdr:from>
    <xdr:to>
      <xdr:col>9</xdr:col>
      <xdr:colOff>558466</xdr:colOff>
      <xdr:row>18</xdr:row>
      <xdr:rowOff>38100</xdr:rowOff>
    </xdr:to>
    <xdr:pic>
      <xdr:nvPicPr>
        <xdr:cNvPr id="28" name="图片 4">
          <a:extLst>
            <a:ext uri="{FF2B5EF4-FFF2-40B4-BE49-F238E27FC236}">
              <a16:creationId xmlns:a16="http://schemas.microsoft.com/office/drawing/2014/main" id="{7B51FB4E-4E79-4C0B-9FCD-A3454621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524125"/>
          <a:ext cx="1463341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178537</xdr:colOff>
      <xdr:row>20</xdr:row>
      <xdr:rowOff>51974</xdr:rowOff>
    </xdr:from>
    <xdr:to>
      <xdr:col>9</xdr:col>
      <xdr:colOff>660780</xdr:colOff>
      <xdr:row>25</xdr:row>
      <xdr:rowOff>131953</xdr:rowOff>
    </xdr:to>
    <xdr:pic>
      <xdr:nvPicPr>
        <xdr:cNvPr id="37" name="图片 1" descr="无题会话007356(黄铜）">
          <a:extLst>
            <a:ext uri="{FF2B5EF4-FFF2-40B4-BE49-F238E27FC236}">
              <a16:creationId xmlns:a16="http://schemas.microsoft.com/office/drawing/2014/main" id="{721EF7BE-5663-4879-ACDE-05310BF64A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7" t="18493" r="11932" b="26713"/>
        <a:stretch/>
      </xdr:blipFill>
      <xdr:spPr bwMode="auto">
        <a:xfrm rot="1530288">
          <a:off x="6045937" y="3319049"/>
          <a:ext cx="1768118" cy="103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352424</xdr:colOff>
      <xdr:row>27</xdr:row>
      <xdr:rowOff>19050</xdr:rowOff>
    </xdr:from>
    <xdr:to>
      <xdr:col>9</xdr:col>
      <xdr:colOff>463295</xdr:colOff>
      <xdr:row>29</xdr:row>
      <xdr:rowOff>133350</xdr:rowOff>
    </xdr:to>
    <xdr:pic>
      <xdr:nvPicPr>
        <xdr:cNvPr id="44" name="图片 5">
          <a:extLst>
            <a:ext uri="{FF2B5EF4-FFF2-40B4-BE49-F238E27FC236}">
              <a16:creationId xmlns:a16="http://schemas.microsoft.com/office/drawing/2014/main" id="{16959905-661D-493A-A6EA-9FB35B65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219824" y="4619625"/>
          <a:ext cx="139674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394572</xdr:colOff>
      <xdr:row>36</xdr:row>
      <xdr:rowOff>173066</xdr:rowOff>
    </xdr:from>
    <xdr:to>
      <xdr:col>9</xdr:col>
      <xdr:colOff>459090</xdr:colOff>
      <xdr:row>42</xdr:row>
      <xdr:rowOff>84031</xdr:rowOff>
    </xdr:to>
    <xdr:pic>
      <xdr:nvPicPr>
        <xdr:cNvPr id="47" name="图片 1">
          <a:extLst>
            <a:ext uri="{FF2B5EF4-FFF2-40B4-BE49-F238E27FC236}">
              <a16:creationId xmlns:a16="http://schemas.microsoft.com/office/drawing/2014/main" id="{82AC55BA-A98D-4EF0-B939-E59BF773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2913" b="97573" l="0" r="99621">
                      <a14:foregroundMark x1="97154" y1="31186" x2="97348" y2="31068"/>
                      <a14:foregroundMark x1="96041" y1="31866" x2="96406" y2="31643"/>
                      <a14:foregroundMark x1="64773" y1="50971" x2="69473" y2="48100"/>
                      <a14:foregroundMark x1="91567" y1="27187" x2="65530" y2="9709"/>
                      <a14:foregroundMark x1="95718" y1="29973" x2="92859" y2="28054"/>
                      <a14:foregroundMark x1="97348" y1="31068" x2="97012" y2="30843"/>
                      <a14:foregroundMark x1="65530" y1="9709" x2="35985" y2="34951"/>
                      <a14:foregroundMark x1="35985" y1="34951" x2="379" y2="49515"/>
                      <a14:foregroundMark x1="379" y1="49515" x2="9091" y2="95146"/>
                      <a14:foregroundMark x1="9091" y1="95146" x2="37646" y2="86192"/>
                      <a14:foregroundMark x1="86664" y1="31828" x2="53409" y2="16505"/>
                      <a14:foregroundMark x1="53409" y1="16505" x2="87121" y2="28641"/>
                      <a14:foregroundMark x1="83712" y1="14078" x2="83712" y2="17476"/>
                      <a14:foregroundMark x1="85606" y1="13107" x2="82955" y2="10680"/>
                      <a14:foregroundMark x1="34848" y1="47087" x2="0" y2="53883"/>
                      <a14:foregroundMark x1="0" y1="53883" x2="35985" y2="49515"/>
                      <a14:foregroundMark x1="35985" y1="49515" x2="36742" y2="49029"/>
                      <a14:foregroundMark x1="34091" y1="83981" x2="3409" y2="60680"/>
                      <a14:foregroundMark x1="3409" y1="60680" x2="32576" y2="97573"/>
                      <a14:foregroundMark x1="34794" y1="80924" x2="35227" y2="77670"/>
                      <a14:foregroundMark x1="32576" y1="97573" x2="34581" y2="82521"/>
                      <a14:foregroundMark x1="83796" y1="34542" x2="54167" y2="13592"/>
                      <a14:foregroundMark x1="54167" y1="13592" x2="57424" y2="59504"/>
                      <a14:foregroundMark x1="53315" y1="63393" x2="29924" y2="66990"/>
                      <a14:foregroundMark x1="29924" y1="66990" x2="56686" y2="60202"/>
                      <a14:foregroundMark x1="37924" y1="88654" x2="4167" y2="95631"/>
                      <a14:foregroundMark x1="4167" y1="95631" x2="35446" y2="83557"/>
                      <a14:foregroundMark x1="31439" y1="90777" x2="32197" y2="94660"/>
                      <a14:foregroundMark x1="6439" y1="58252" x2="5303" y2="57282"/>
                      <a14:foregroundMark x1="79545" y1="30097" x2="78788" y2="26699"/>
                      <a14:foregroundMark x1="71591" y1="23786" x2="72348" y2="11165"/>
                      <a14:foregroundMark x1="82955" y1="25243" x2="44318" y2="19417"/>
                      <a14:foregroundMark x1="44318" y1="19417" x2="60112" y2="56960"/>
                      <a14:foregroundMark x1="84666" y1="33719" x2="82955" y2="26699"/>
                      <a14:foregroundMark x1="83630" y1="34699" x2="52273" y2="17476"/>
                      <a14:foregroundMark x1="52273" y1="17476" x2="83503" y2="34819"/>
                      <a14:foregroundMark x1="82344" y1="35917" x2="57197" y2="2913"/>
                      <a14:foregroundMark x1="57197" y1="2913" x2="77821" y2="40198"/>
                      <a14:foregroundMark x1="37121" y1="30583" x2="67803" y2="5340"/>
                      <a14:foregroundMark x1="95250" y1="43887" x2="95455" y2="44175"/>
                      <a14:foregroundMark x1="67803" y1="5340" x2="86664" y2="31828"/>
                      <a14:foregroundMark x1="92558" y1="46698" x2="91445" y2="47667"/>
                      <a14:foregroundMark x1="95455" y1="44175" x2="94446" y2="45053"/>
                      <a14:foregroundMark x1="36513" y1="91177" x2="33712" y2="93204"/>
                      <a14:foregroundMark x1="33712" y1="93204" x2="758" y2="75243"/>
                      <a14:foregroundMark x1="758" y1="75243" x2="20076" y2="33495"/>
                      <a14:foregroundMark x1="20076" y1="33495" x2="38636" y2="28641"/>
                      <a14:foregroundMark x1="94771" y1="71382" x2="95076" y2="71359"/>
                      <a14:foregroundMark x1="86926" y1="61843" x2="86878" y2="61787"/>
                      <a14:foregroundMark x1="89619" y1="64987" x2="87816" y2="62883"/>
                      <a14:foregroundMark x1="94131" y1="70255" x2="92528" y2="68384"/>
                      <a14:foregroundMark x1="95076" y1="71359" x2="94886" y2="71137"/>
                      <a14:foregroundMark x1="81766" y1="36464" x2="52273" y2="20388"/>
                      <a14:foregroundMark x1="52273" y1="20388" x2="73706" y2="44093"/>
                      <a14:foregroundMark x1="78846" y1="39228" x2="78409" y2="34466"/>
                      <a14:foregroundMark x1="76136" y1="33010" x2="75379" y2="30097"/>
                      <a14:foregroundMark x1="75000" y1="30583" x2="70833" y2="32524"/>
                      <a14:foregroundMark x1="78696" y1="39369" x2="76515" y2="37864"/>
                      <a14:foregroundMark x1="76894" y1="34466" x2="79924" y2="35437"/>
                      <a14:foregroundMark x1="59470" y1="9709" x2="83670" y2="34662"/>
                      <a14:foregroundMark x1="78721" y1="39346" x2="57197" y2="32524"/>
                      <a14:foregroundMark x1="57197" y1="32524" x2="60606" y2="9709"/>
                      <a14:foregroundMark x1="68182" y1="22330" x2="64015" y2="27184"/>
                      <a14:foregroundMark x1="70455" y1="26699" x2="69697" y2="22816"/>
                      <a14:foregroundMark x1="76136" y1="37864" x2="75758" y2="36893"/>
                      <a14:foregroundMark x1="78788" y1="46117" x2="99621" y2="7282"/>
                      <a14:foregroundMark x1="99621" y1="7282" x2="63636" y2="15049"/>
                      <a14:foregroundMark x1="63636" y1="15049" x2="78409" y2="47087"/>
                      <a14:foregroundMark x1="73106" y1="53398" x2="75000" y2="44660"/>
                      <a14:foregroundMark x1="83333" y1="43204" x2="93182" y2="33010"/>
                      <a14:foregroundMark x1="49621" y1="73301" x2="7197" y2="79126"/>
                      <a14:foregroundMark x1="7197" y1="79126" x2="46970" y2="88835"/>
                      <a14:foregroundMark x1="46970" y1="88835" x2="65909" y2="62621"/>
                      <a14:foregroundMark x1="52273" y1="72816" x2="13636" y2="85437"/>
                      <a14:foregroundMark x1="13636" y1="85437" x2="42803" y2="71359"/>
                      <a14:foregroundMark x1="36742" y1="84951" x2="34091" y2="85922"/>
                      <a14:foregroundMark x1="72727" y1="46117" x2="78030" y2="37379"/>
                      <a14:foregroundMark x1="87879" y1="30583" x2="92803" y2="24757"/>
                      <a14:backgroundMark x1="58765" y1="68327" x2="52900" y2="73878"/>
                      <a14:backgroundMark x1="72197" y1="55614" x2="66407" y2="61094"/>
                      <a14:backgroundMark x1="77376" y1="50712" x2="72610" y2="55223"/>
                      <a14:backgroundMark x1="82369" y1="45985" x2="78813" y2="49351"/>
                      <a14:backgroundMark x1="96591" y1="32524" x2="91767" y2="37090"/>
                      <a14:backgroundMark x1="49296" y1="89798" x2="75000" y2="95631"/>
                      <a14:backgroundMark x1="46752" y1="89221" x2="46837" y2="89240"/>
                      <a14:backgroundMark x1="75000" y1="95631" x2="98106" y2="33495"/>
                      <a14:backgroundMark x1="98106" y1="33495" x2="96970" y2="33010"/>
                      <a14:backgroundMark x1="53965" y1="74970" x2="53665" y2="75172"/>
                      <a14:backgroundMark x1="92424" y1="49029" x2="64117" y2="68122"/>
                      <a14:backgroundMark x1="55318" y1="81463" x2="92045" y2="77184"/>
                      <a14:backgroundMark x1="92045" y1="77184" x2="89394" y2="4854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642851">
          <a:off x="6261972" y="6488141"/>
          <a:ext cx="1350393" cy="1053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334726</xdr:colOff>
      <xdr:row>47</xdr:row>
      <xdr:rowOff>41887</xdr:rowOff>
    </xdr:from>
    <xdr:to>
      <xdr:col>9</xdr:col>
      <xdr:colOff>486556</xdr:colOff>
      <xdr:row>52</xdr:row>
      <xdr:rowOff>173879</xdr:rowOff>
    </xdr:to>
    <xdr:pic>
      <xdr:nvPicPr>
        <xdr:cNvPr id="48" name="图片 4" descr="无题会话007359（黄铜））">
          <a:extLst>
            <a:ext uri="{FF2B5EF4-FFF2-40B4-BE49-F238E27FC236}">
              <a16:creationId xmlns:a16="http://schemas.microsoft.com/office/drawing/2014/main" id="{2D894F04-4074-49D9-B76D-075D79857F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68" t="17904" r="25494" b="35146"/>
        <a:stretch/>
      </xdr:blipFill>
      <xdr:spPr bwMode="auto">
        <a:xfrm rot="1742275">
          <a:off x="6202126" y="8452462"/>
          <a:ext cx="1437705" cy="1084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54</xdr:row>
      <xdr:rowOff>2059</xdr:rowOff>
    </xdr:from>
    <xdr:to>
      <xdr:col>9</xdr:col>
      <xdr:colOff>342900</xdr:colOff>
      <xdr:row>59</xdr:row>
      <xdr:rowOff>180889</xdr:rowOff>
    </xdr:to>
    <xdr:pic>
      <xdr:nvPicPr>
        <xdr:cNvPr id="49" name="图片 1" descr="F5-">
          <a:extLst>
            <a:ext uri="{FF2B5EF4-FFF2-40B4-BE49-F238E27FC236}">
              <a16:creationId xmlns:a16="http://schemas.microsoft.com/office/drawing/2014/main" id="{15FDFAAB-33FD-4DCD-86EB-568A8820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9746134"/>
          <a:ext cx="1219200" cy="1131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65</xdr:row>
      <xdr:rowOff>20515</xdr:rowOff>
    </xdr:from>
    <xdr:to>
      <xdr:col>9</xdr:col>
      <xdr:colOff>581025</xdr:colOff>
      <xdr:row>69</xdr:row>
      <xdr:rowOff>114300</xdr:rowOff>
    </xdr:to>
    <xdr:pic>
      <xdr:nvPicPr>
        <xdr:cNvPr id="50" name="图片 6" descr="_MG_8631.1">
          <a:extLst>
            <a:ext uri="{FF2B5EF4-FFF2-40B4-BE49-F238E27FC236}">
              <a16:creationId xmlns:a16="http://schemas.microsoft.com/office/drawing/2014/main" id="{442FC073-4F40-463D-9382-22BECFE7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1831515"/>
          <a:ext cx="1524000" cy="85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315898</xdr:colOff>
      <xdr:row>72</xdr:row>
      <xdr:rowOff>180976</xdr:rowOff>
    </xdr:from>
    <xdr:to>
      <xdr:col>9</xdr:col>
      <xdr:colOff>700325</xdr:colOff>
      <xdr:row>76</xdr:row>
      <xdr:rowOff>188036</xdr:rowOff>
    </xdr:to>
    <xdr:pic>
      <xdr:nvPicPr>
        <xdr:cNvPr id="52" name="图片 7">
          <a:extLst>
            <a:ext uri="{FF2B5EF4-FFF2-40B4-BE49-F238E27FC236}">
              <a16:creationId xmlns:a16="http://schemas.microsoft.com/office/drawing/2014/main" id="{C33C0CE9-14F1-43A9-9AEF-37837F5D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3298" y="13325476"/>
          <a:ext cx="1670302" cy="76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79</xdr:row>
      <xdr:rowOff>137263</xdr:rowOff>
    </xdr:from>
    <xdr:to>
      <xdr:col>9</xdr:col>
      <xdr:colOff>561975</xdr:colOff>
      <xdr:row>85</xdr:row>
      <xdr:rowOff>19050</xdr:rowOff>
    </xdr:to>
    <xdr:pic>
      <xdr:nvPicPr>
        <xdr:cNvPr id="53" name="图片 6">
          <a:extLst>
            <a:ext uri="{FF2B5EF4-FFF2-40B4-BE49-F238E27FC236}">
              <a16:creationId xmlns:a16="http://schemas.microsoft.com/office/drawing/2014/main" id="{673E98E6-B55D-41EF-8A8A-E606E0B3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ackgroundRemoval t="0" b="94388" l="1987" r="97020">
                      <a14:foregroundMark x1="17550" y1="33163" x2="1656" y2="93367"/>
                      <a14:foregroundMark x1="1656" y1="93367" x2="34437" y2="96939"/>
                      <a14:foregroundMark x1="34437" y1="96939" x2="69205" y2="95918"/>
                      <a14:foregroundMark x1="69205" y1="95918" x2="99007" y2="66837"/>
                      <a14:foregroundMark x1="99007" y1="66837" x2="99338" y2="16837"/>
                      <a14:foregroundMark x1="99338" y1="16837" x2="66225" y2="510"/>
                      <a14:foregroundMark x1="66225" y1="510" x2="16887" y2="33163"/>
                      <a14:foregroundMark x1="12583" y1="39286" x2="331" y2="86735"/>
                      <a14:foregroundMark x1="331" y1="86735" x2="33775" y2="93367"/>
                      <a14:foregroundMark x1="33775" y1="93367" x2="25828" y2="42857"/>
                      <a14:foregroundMark x1="25828" y1="42857" x2="9934" y2="37245"/>
                      <a14:foregroundMark x1="19205" y1="32653" x2="1987" y2="92347"/>
                      <a14:foregroundMark x1="1987" y1="92347" x2="24834" y2="54592"/>
                      <a14:foregroundMark x1="24834" y1="54592" x2="14901" y2="29592"/>
                      <a14:foregroundMark x1="17550" y1="47959" x2="19205" y2="52551"/>
                      <a14:foregroundMark x1="32450" y1="41837" x2="32781" y2="50000"/>
                      <a14:foregroundMark x1="48344" y1="14796" x2="83444" y2="28571"/>
                      <a14:foregroundMark x1="83444" y1="28571" x2="55298" y2="6633"/>
                      <a14:foregroundMark x1="55298" y1="6633" x2="50331" y2="14796"/>
                      <a14:foregroundMark x1="85099" y1="10204" x2="85099" y2="7143"/>
                      <a14:foregroundMark x1="82450" y1="3571" x2="81457" y2="510"/>
                      <a14:foregroundMark x1="88742" y1="61224" x2="87417" y2="68367"/>
                      <a14:foregroundMark x1="86424" y1="77551" x2="84437" y2="81633"/>
                      <a14:foregroundMark x1="65894" y1="79592" x2="97020" y2="94388"/>
                      <a14:foregroundMark x1="97020" y1="94388" x2="68212" y2="826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4615263"/>
          <a:ext cx="1533525" cy="986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295275</xdr:colOff>
      <xdr:row>85</xdr:row>
      <xdr:rowOff>66675</xdr:rowOff>
    </xdr:from>
    <xdr:to>
      <xdr:col>9</xdr:col>
      <xdr:colOff>635620</xdr:colOff>
      <xdr:row>90</xdr:row>
      <xdr:rowOff>114300</xdr:rowOff>
    </xdr:to>
    <xdr:pic>
      <xdr:nvPicPr>
        <xdr:cNvPr id="54" name="图片 2">
          <a:extLst>
            <a:ext uri="{FF2B5EF4-FFF2-40B4-BE49-F238E27FC236}">
              <a16:creationId xmlns:a16="http://schemas.microsoft.com/office/drawing/2014/main" id="{31B091B2-E70F-4625-AE63-285540FE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5649575"/>
          <a:ext cx="162622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91</xdr:row>
      <xdr:rowOff>123826</xdr:rowOff>
    </xdr:from>
    <xdr:to>
      <xdr:col>9</xdr:col>
      <xdr:colOff>650708</xdr:colOff>
      <xdr:row>96</xdr:row>
      <xdr:rowOff>171451</xdr:rowOff>
    </xdr:to>
    <xdr:pic>
      <xdr:nvPicPr>
        <xdr:cNvPr id="55" name="图片 3">
          <a:extLst>
            <a:ext uri="{FF2B5EF4-FFF2-40B4-BE49-F238E27FC236}">
              <a16:creationId xmlns:a16="http://schemas.microsoft.com/office/drawing/2014/main" id="{D014ED2F-E259-42CD-AD30-575BF75D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16792576"/>
          <a:ext cx="167940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209550</xdr:colOff>
      <xdr:row>104</xdr:row>
      <xdr:rowOff>76200</xdr:rowOff>
    </xdr:from>
    <xdr:to>
      <xdr:col>9</xdr:col>
      <xdr:colOff>650081</xdr:colOff>
      <xdr:row>108</xdr:row>
      <xdr:rowOff>66675</xdr:rowOff>
    </xdr:to>
    <xdr:pic>
      <xdr:nvPicPr>
        <xdr:cNvPr id="56" name="图片 8" descr="_MG_8635">
          <a:extLst>
            <a:ext uri="{FF2B5EF4-FFF2-40B4-BE49-F238E27FC236}">
              <a16:creationId xmlns:a16="http://schemas.microsoft.com/office/drawing/2014/main" id="{6DE8E9FC-75D7-4D35-9073-DB789E57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9097625"/>
          <a:ext cx="17264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200024</xdr:colOff>
      <xdr:row>110</xdr:row>
      <xdr:rowOff>133350</xdr:rowOff>
    </xdr:from>
    <xdr:to>
      <xdr:col>9</xdr:col>
      <xdr:colOff>649164</xdr:colOff>
      <xdr:row>114</xdr:row>
      <xdr:rowOff>19050</xdr:rowOff>
    </xdr:to>
    <xdr:pic>
      <xdr:nvPicPr>
        <xdr:cNvPr id="57" name="图片 7" descr="_MG_8638">
          <a:extLst>
            <a:ext uri="{FF2B5EF4-FFF2-40B4-BE49-F238E27FC236}">
              <a16:creationId xmlns:a16="http://schemas.microsoft.com/office/drawing/2014/main" id="{309C27E7-7000-49F2-B9FD-6BD674CB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4" y="20240625"/>
          <a:ext cx="173501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287566</xdr:colOff>
      <xdr:row>115</xdr:row>
      <xdr:rowOff>14307</xdr:rowOff>
    </xdr:from>
    <xdr:to>
      <xdr:col>9</xdr:col>
      <xdr:colOff>362369</xdr:colOff>
      <xdr:row>120</xdr:row>
      <xdr:rowOff>64294</xdr:rowOff>
    </xdr:to>
    <xdr:pic>
      <xdr:nvPicPr>
        <xdr:cNvPr id="58" name="图片 10">
          <a:extLst>
            <a:ext uri="{FF2B5EF4-FFF2-40B4-BE49-F238E27FC236}">
              <a16:creationId xmlns:a16="http://schemas.microsoft.com/office/drawing/2014/main" id="{4D1BBC40-D05C-4F26-94C5-8D4971E4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ackgroundRemoval t="4255" b="95213" l="368" r="90441">
                      <a14:foregroundMark x1="41544" y1="26596" x2="73162" y2="1596"/>
                      <a14:foregroundMark x1="73162" y1="1596" x2="98529" y2="40426"/>
                      <a14:foregroundMark x1="98529" y1="40426" x2="30882" y2="94149"/>
                      <a14:foregroundMark x1="30882" y1="94149" x2="735" y2="52128"/>
                      <a14:foregroundMark x1="735" y1="52128" x2="47059" y2="23936"/>
                      <a14:foregroundMark x1="14706" y1="50532" x2="14706" y2="50532"/>
                      <a14:foregroundMark x1="14706" y1="50532" x2="34559" y2="95213"/>
                      <a14:foregroundMark x1="34559" y1="95213" x2="60662" y2="59574"/>
                      <a14:foregroundMark x1="60662" y1="59574" x2="17279" y2="48936"/>
                      <a14:foregroundMark x1="16544" y1="39894" x2="53309" y2="44681"/>
                      <a14:foregroundMark x1="53309" y1="44681" x2="18015" y2="43617"/>
                      <a14:foregroundMark x1="38971" y1="30319" x2="76471" y2="49468"/>
                      <a14:foregroundMark x1="76471" y1="49468" x2="41544" y2="33511"/>
                      <a14:foregroundMark x1="41544" y1="33511" x2="38235" y2="35638"/>
                      <a14:foregroundMark x1="48162" y1="31915" x2="46691" y2="41489"/>
                      <a14:foregroundMark x1="65441" y1="11170" x2="99632" y2="28191"/>
                      <a14:foregroundMark x1="99632" y1="28191" x2="69853" y2="61702"/>
                      <a14:foregroundMark x1="69853" y1="61702" x2="45588" y2="22340"/>
                      <a14:foregroundMark x1="45588" y1="22340" x2="66176" y2="4787"/>
                      <a14:foregroundMark x1="75000" y1="11702" x2="70221" y2="62766"/>
                      <a14:foregroundMark x1="70221" y1="62766" x2="63603" y2="11170"/>
                      <a14:foregroundMark x1="63603" y1="11170" x2="79412" y2="13298"/>
                      <a14:foregroundMark x1="69118" y1="28191" x2="69485" y2="31383"/>
                      <a14:foregroundMark x1="66176" y1="30319" x2="69853" y2="31915"/>
                      <a14:foregroundMark x1="68750" y1="59043" x2="90441" y2="17021"/>
                      <a14:foregroundMark x1="90441" y1="17021" x2="70588" y2="5106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259880" flipV="1">
          <a:off x="6154966" y="21026457"/>
          <a:ext cx="1360678" cy="95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0</xdr:row>
      <xdr:rowOff>75343</xdr:rowOff>
    </xdr:from>
    <xdr:to>
      <xdr:col>6</xdr:col>
      <xdr:colOff>647700</xdr:colOff>
      <xdr:row>2</xdr:row>
      <xdr:rowOff>142874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B1A97DC-B755-4A83-B625-D660C557C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75343"/>
          <a:ext cx="1971675" cy="439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1"/>
  <sheetViews>
    <sheetView tabSelected="1" view="pageBreakPreview" zoomScaleNormal="80" zoomScaleSheetLayoutView="100" workbookViewId="0">
      <selection activeCell="F11" sqref="F11"/>
    </sheetView>
  </sheetViews>
  <sheetFormatPr defaultRowHeight="15"/>
  <cols>
    <col min="1" max="1" width="10" customWidth="1"/>
    <col min="2" max="2" width="12.140625" customWidth="1"/>
    <col min="3" max="3" width="17.140625" customWidth="1"/>
    <col min="4" max="4" width="12.140625" customWidth="1"/>
    <col min="5" max="5" width="13" style="41" customWidth="1"/>
    <col min="6" max="6" width="12.140625" style="41" customWidth="1"/>
    <col min="7" max="7" width="11.42578125" customWidth="1"/>
    <col min="8" max="8" width="12.85546875" customWidth="1"/>
    <col min="9" max="9" width="6.42578125" customWidth="1"/>
    <col min="10" max="10" width="13.42578125" customWidth="1"/>
    <col min="11" max="16" width="9.140625" style="69" customWidth="1"/>
    <col min="17" max="23" width="9.140625" style="69"/>
  </cols>
  <sheetData>
    <row r="1" spans="1:23" s="22" customFormat="1" ht="14.25" customHeight="1">
      <c r="A1" s="81" t="s">
        <v>114</v>
      </c>
      <c r="B1" s="82"/>
      <c r="C1" s="21"/>
      <c r="D1" s="21"/>
      <c r="E1" s="42"/>
      <c r="F1" s="41"/>
      <c r="H1" s="23" t="s">
        <v>78</v>
      </c>
      <c r="I1" s="24"/>
      <c r="J1" s="25" t="s">
        <v>79</v>
      </c>
      <c r="K1" s="17"/>
      <c r="L1" s="3"/>
      <c r="M1" s="3"/>
      <c r="N1" s="3"/>
      <c r="O1" s="46"/>
      <c r="P1" s="49"/>
      <c r="Q1" s="14"/>
      <c r="R1" s="20"/>
      <c r="S1" s="20"/>
      <c r="T1" s="20"/>
      <c r="U1" s="17"/>
      <c r="V1" s="3"/>
      <c r="W1" s="3"/>
    </row>
    <row r="2" spans="1:23" s="22" customFormat="1">
      <c r="A2" s="83"/>
      <c r="B2" s="84"/>
      <c r="C2" s="21"/>
      <c r="D2" s="21"/>
      <c r="E2" s="42"/>
      <c r="F2" s="41"/>
      <c r="H2" s="26" t="s">
        <v>80</v>
      </c>
      <c r="I2" s="27"/>
      <c r="J2" s="25" t="s">
        <v>81</v>
      </c>
      <c r="K2" s="17"/>
      <c r="L2" s="3"/>
      <c r="M2" s="3"/>
      <c r="N2" s="3"/>
      <c r="O2" s="46"/>
      <c r="P2" s="49"/>
      <c r="Q2" s="14"/>
      <c r="R2" s="18"/>
      <c r="S2" s="18"/>
      <c r="T2" s="18"/>
      <c r="U2" s="17"/>
      <c r="V2" s="3"/>
      <c r="W2" s="3"/>
    </row>
    <row r="3" spans="1:23" s="22" customFormat="1" ht="14.25" customHeight="1" thickBot="1">
      <c r="A3" s="85"/>
      <c r="B3" s="86"/>
      <c r="E3" s="41"/>
      <c r="F3" s="41"/>
      <c r="H3" s="53"/>
      <c r="I3" s="53"/>
      <c r="J3" s="53"/>
      <c r="K3" s="17"/>
      <c r="L3" s="3"/>
      <c r="M3" s="3"/>
      <c r="N3" s="3"/>
      <c r="O3" s="46"/>
      <c r="P3" s="49"/>
      <c r="Q3" s="14"/>
      <c r="R3" s="18"/>
      <c r="S3" s="18"/>
      <c r="T3" s="18"/>
      <c r="U3" s="17"/>
      <c r="V3" s="3"/>
      <c r="W3" s="3"/>
    </row>
    <row r="4" spans="1:23" s="22" customFormat="1" ht="14.25" customHeight="1">
      <c r="A4" s="78"/>
      <c r="B4" s="78"/>
      <c r="E4" s="41"/>
      <c r="F4" s="41"/>
      <c r="H4" s="53"/>
      <c r="I4" s="53"/>
      <c r="J4" s="53"/>
      <c r="K4" s="17"/>
      <c r="L4" s="3"/>
      <c r="M4" s="3"/>
      <c r="N4" s="3"/>
      <c r="O4" s="46"/>
      <c r="P4" s="49"/>
      <c r="Q4" s="14"/>
      <c r="R4" s="18"/>
      <c r="S4" s="18"/>
      <c r="T4" s="18"/>
      <c r="U4" s="17"/>
      <c r="V4" s="3"/>
      <c r="W4" s="3"/>
    </row>
    <row r="5" spans="1:23" s="22" customFormat="1" ht="14.25" customHeight="1">
      <c r="A5" s="77"/>
      <c r="B5" s="77"/>
      <c r="C5" s="21"/>
      <c r="D5" s="21"/>
      <c r="E5" s="41"/>
      <c r="F5" s="41"/>
      <c r="H5" s="53"/>
      <c r="I5" s="53"/>
      <c r="J5" s="53"/>
      <c r="K5" s="17"/>
      <c r="L5" s="3"/>
      <c r="M5" s="3"/>
      <c r="N5" s="3"/>
      <c r="O5" s="46"/>
      <c r="P5" s="49"/>
      <c r="Q5" s="14"/>
      <c r="R5" s="18"/>
      <c r="S5" s="18"/>
      <c r="T5" s="18"/>
      <c r="U5" s="17"/>
      <c r="V5" s="3"/>
      <c r="W5" s="3"/>
    </row>
    <row r="6" spans="1:23" ht="15" customHeight="1">
      <c r="A6" s="87" t="s">
        <v>113</v>
      </c>
      <c r="B6" s="87"/>
      <c r="C6" s="87"/>
      <c r="D6" s="87"/>
      <c r="E6" s="87"/>
      <c r="F6" s="87"/>
      <c r="G6" s="87"/>
      <c r="H6" s="87"/>
      <c r="I6" s="87"/>
      <c r="J6" s="87"/>
      <c r="K6" s="17"/>
      <c r="L6" s="3"/>
      <c r="M6" s="3"/>
      <c r="N6" s="3"/>
      <c r="O6" s="46"/>
      <c r="P6" s="49"/>
      <c r="Q6" s="14"/>
      <c r="R6" s="18"/>
      <c r="S6" s="18"/>
      <c r="T6" s="18"/>
      <c r="U6" s="17"/>
      <c r="V6" s="3"/>
      <c r="W6" s="3"/>
    </row>
    <row r="7" spans="1:23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17"/>
      <c r="L7" s="3"/>
      <c r="M7" s="3"/>
      <c r="N7" s="3"/>
      <c r="O7" s="46"/>
      <c r="P7" s="49"/>
      <c r="Q7" s="14"/>
      <c r="R7" s="18"/>
      <c r="S7" s="18"/>
      <c r="T7" s="18"/>
      <c r="U7" s="17"/>
      <c r="V7" s="3"/>
      <c r="W7" s="3"/>
    </row>
    <row r="8" spans="1:23" ht="15.75">
      <c r="H8" s="28"/>
      <c r="I8" s="28"/>
      <c r="J8" s="28"/>
      <c r="K8" s="17"/>
      <c r="L8" s="3"/>
      <c r="M8" s="3"/>
      <c r="N8" s="3"/>
      <c r="O8" s="46"/>
      <c r="P8" s="49"/>
      <c r="Q8" s="14"/>
      <c r="R8" s="18"/>
      <c r="S8" s="18"/>
      <c r="T8" s="18"/>
      <c r="U8" s="17"/>
      <c r="V8" s="3"/>
      <c r="W8" s="3"/>
    </row>
    <row r="9" spans="1:23" ht="18.75" customHeight="1">
      <c r="A9" s="59" t="s">
        <v>86</v>
      </c>
      <c r="B9" s="60" t="s">
        <v>101</v>
      </c>
      <c r="C9" s="1"/>
      <c r="D9" s="62"/>
      <c r="E9" s="92" t="s">
        <v>116</v>
      </c>
      <c r="F9" s="92"/>
      <c r="G9" s="92"/>
      <c r="H9" s="92"/>
      <c r="I9" s="92"/>
      <c r="J9" s="55"/>
      <c r="K9" s="17"/>
      <c r="L9" s="3"/>
      <c r="M9" s="3"/>
      <c r="N9" s="3"/>
      <c r="O9" s="46"/>
      <c r="P9" s="49"/>
      <c r="Q9" s="14"/>
      <c r="R9" s="18"/>
      <c r="S9" s="18"/>
      <c r="T9" s="18"/>
      <c r="U9" s="17"/>
      <c r="V9" s="3"/>
      <c r="W9" s="3"/>
    </row>
    <row r="10" spans="1:23" ht="15" customHeight="1">
      <c r="A10" s="6" t="s">
        <v>0</v>
      </c>
      <c r="B10" s="6" t="s">
        <v>1</v>
      </c>
      <c r="C10" s="6" t="s">
        <v>2</v>
      </c>
      <c r="D10" s="43" t="s">
        <v>85</v>
      </c>
      <c r="E10" s="63" t="s">
        <v>83</v>
      </c>
      <c r="F10" s="61" t="s">
        <v>82</v>
      </c>
      <c r="G10" s="8" t="s">
        <v>3</v>
      </c>
      <c r="H10" s="32"/>
      <c r="I10" s="31"/>
      <c r="J10" s="31"/>
      <c r="K10" s="17"/>
      <c r="L10" s="3"/>
      <c r="M10" s="3"/>
      <c r="N10" s="3"/>
      <c r="O10" s="46"/>
      <c r="P10" s="49"/>
      <c r="Q10" s="14"/>
      <c r="R10" s="18"/>
      <c r="S10" s="18"/>
      <c r="T10" s="18"/>
      <c r="U10" s="17"/>
      <c r="V10" s="3"/>
      <c r="W10" s="3"/>
    </row>
    <row r="11" spans="1:23">
      <c r="A11" s="15"/>
      <c r="B11" s="15"/>
      <c r="C11" s="15"/>
      <c r="D11" s="15"/>
      <c r="E11" s="64">
        <v>4.3</v>
      </c>
      <c r="F11" s="34">
        <v>0</v>
      </c>
      <c r="G11" s="16"/>
      <c r="H11" s="33"/>
      <c r="I11" s="33"/>
      <c r="J11" s="33"/>
      <c r="K11" s="17"/>
      <c r="L11" s="3"/>
      <c r="M11" s="3"/>
      <c r="N11" s="3"/>
      <c r="O11" s="46"/>
      <c r="P11" s="49"/>
      <c r="Q11" s="14"/>
      <c r="R11" s="18"/>
      <c r="S11" s="18"/>
      <c r="T11" s="18"/>
      <c r="U11" s="17"/>
      <c r="V11" s="3"/>
      <c r="W11" s="3"/>
    </row>
    <row r="12" spans="1:23">
      <c r="A12" s="15"/>
      <c r="B12" s="15"/>
      <c r="C12" s="15"/>
      <c r="D12" s="15"/>
      <c r="E12" s="15"/>
      <c r="F12" s="15"/>
      <c r="G12" s="15"/>
      <c r="H12" s="33"/>
      <c r="I12" s="33"/>
      <c r="J12" s="33"/>
      <c r="K12" s="17"/>
      <c r="L12" s="3"/>
      <c r="M12" s="3"/>
      <c r="N12" s="3"/>
      <c r="O12" s="46"/>
      <c r="P12" s="49"/>
      <c r="Q12" s="14"/>
      <c r="R12" s="18"/>
      <c r="S12" s="18"/>
      <c r="T12" s="18"/>
      <c r="U12" s="17"/>
      <c r="V12" s="3"/>
      <c r="W12" s="3"/>
    </row>
    <row r="13" spans="1:23" ht="15" customHeight="1">
      <c r="A13" s="15"/>
      <c r="B13" s="15"/>
      <c r="C13" s="15"/>
      <c r="D13" s="15"/>
      <c r="E13" s="44"/>
      <c r="F13" s="45"/>
      <c r="G13" s="16"/>
      <c r="H13" s="33"/>
      <c r="I13" s="33"/>
      <c r="J13" s="33"/>
      <c r="K13" s="17"/>
      <c r="L13" s="3"/>
      <c r="M13" s="3"/>
      <c r="N13" s="3"/>
      <c r="O13" s="46"/>
      <c r="P13" s="49"/>
      <c r="Q13" s="14"/>
      <c r="R13" s="18"/>
      <c r="S13" s="18"/>
      <c r="T13" s="18"/>
      <c r="U13" s="17"/>
      <c r="V13" s="3"/>
      <c r="W13" s="3"/>
    </row>
    <row r="14" spans="1:23" ht="15" customHeight="1">
      <c r="A14" s="88" t="s">
        <v>71</v>
      </c>
      <c r="B14" s="89"/>
      <c r="C14" s="89"/>
      <c r="D14" s="89"/>
      <c r="E14" s="89"/>
      <c r="F14" s="89"/>
      <c r="G14" s="90"/>
      <c r="I14" s="7" t="s">
        <v>75</v>
      </c>
      <c r="K14" s="17"/>
      <c r="L14" s="3"/>
      <c r="M14" s="3"/>
      <c r="N14" s="3"/>
      <c r="O14" s="46"/>
      <c r="P14" s="49"/>
      <c r="Q14" s="14"/>
      <c r="R14" s="18"/>
      <c r="S14" s="18"/>
      <c r="T14" s="18"/>
      <c r="U14" s="17"/>
      <c r="V14" s="3"/>
      <c r="W14" s="3"/>
    </row>
    <row r="15" spans="1:23">
      <c r="A15" s="15"/>
      <c r="B15" s="15"/>
      <c r="C15" s="15"/>
      <c r="D15" s="15"/>
      <c r="E15" s="44"/>
      <c r="F15" s="54"/>
      <c r="G15" s="16"/>
      <c r="I15" s="7" t="s">
        <v>34</v>
      </c>
      <c r="K15" s="17"/>
      <c r="L15" s="3"/>
      <c r="M15" s="3"/>
      <c r="N15" s="3"/>
      <c r="O15" s="46"/>
      <c r="P15" s="49"/>
      <c r="Q15" s="14"/>
      <c r="R15" s="20"/>
      <c r="S15" s="20"/>
      <c r="T15" s="20"/>
      <c r="U15" s="17"/>
      <c r="V15" s="3"/>
      <c r="W15" s="3"/>
    </row>
    <row r="16" spans="1:23">
      <c r="A16" s="15" t="s">
        <v>87</v>
      </c>
      <c r="B16" s="15"/>
      <c r="C16" s="15" t="s">
        <v>4</v>
      </c>
      <c r="D16" s="15"/>
      <c r="E16" s="44"/>
      <c r="F16" s="36"/>
      <c r="G16" s="2"/>
      <c r="H16" s="91" t="s">
        <v>84</v>
      </c>
      <c r="I16" s="91"/>
      <c r="J16" s="91"/>
      <c r="K16" s="17"/>
      <c r="L16" s="3"/>
      <c r="M16" s="3"/>
      <c r="N16" s="3"/>
      <c r="O16" s="46"/>
      <c r="P16" s="49"/>
      <c r="Q16" s="14"/>
      <c r="R16" s="18"/>
      <c r="S16" s="18"/>
      <c r="T16" s="18"/>
      <c r="U16" s="17"/>
      <c r="V16" s="3"/>
      <c r="W16" s="3"/>
    </row>
    <row r="17" spans="1:23">
      <c r="A17" s="11" t="s">
        <v>87</v>
      </c>
      <c r="B17" s="71">
        <v>704101</v>
      </c>
      <c r="C17" s="11" t="s">
        <v>5</v>
      </c>
      <c r="D17" s="51">
        <v>1.75</v>
      </c>
      <c r="E17" s="58">
        <f>D17*$E$11</f>
        <v>7.5249999999999995</v>
      </c>
      <c r="F17" s="35">
        <f>E17-(E17*$F$11)</f>
        <v>7.5249999999999995</v>
      </c>
      <c r="G17" s="38" t="s">
        <v>36</v>
      </c>
      <c r="H17" s="32"/>
      <c r="I17" s="31"/>
      <c r="J17" s="31"/>
      <c r="K17" s="17"/>
      <c r="L17" s="3"/>
      <c r="M17" s="3"/>
      <c r="N17" s="3"/>
      <c r="O17" s="46"/>
      <c r="P17" s="49"/>
      <c r="Q17" s="14"/>
      <c r="R17" s="18"/>
      <c r="S17" s="18"/>
      <c r="T17" s="18"/>
      <c r="U17" s="17"/>
      <c r="V17" s="3"/>
      <c r="W17" s="3"/>
    </row>
    <row r="18" spans="1:23">
      <c r="A18" s="11" t="s">
        <v>87</v>
      </c>
      <c r="B18" s="71">
        <v>704103</v>
      </c>
      <c r="C18" s="11" t="s">
        <v>6</v>
      </c>
      <c r="D18" s="51">
        <v>2.2199999999999998</v>
      </c>
      <c r="E18" s="58">
        <f t="shared" ref="E18:E60" si="0">D18*$E$11</f>
        <v>9.5459999999999994</v>
      </c>
      <c r="F18" s="35">
        <f t="shared" ref="F18:F84" si="1">E18-(E18*$F$11)</f>
        <v>9.5459999999999994</v>
      </c>
      <c r="G18" s="38" t="s">
        <v>37</v>
      </c>
      <c r="H18" s="18"/>
      <c r="I18" s="18"/>
      <c r="J18" s="18"/>
      <c r="K18" s="17"/>
      <c r="L18" s="3"/>
      <c r="M18" s="3"/>
      <c r="N18" s="3"/>
      <c r="O18" s="46"/>
      <c r="P18" s="49"/>
      <c r="Q18" s="14"/>
      <c r="R18" s="18"/>
      <c r="S18" s="18"/>
      <c r="T18" s="18"/>
      <c r="U18" s="17"/>
      <c r="V18" s="3"/>
      <c r="W18" s="3"/>
    </row>
    <row r="19" spans="1:23" ht="15" customHeight="1">
      <c r="A19" s="11" t="s">
        <v>87</v>
      </c>
      <c r="B19" s="71">
        <v>704104</v>
      </c>
      <c r="C19" s="11" t="s">
        <v>38</v>
      </c>
      <c r="D19" s="51">
        <v>4.17</v>
      </c>
      <c r="E19" s="58">
        <f t="shared" si="0"/>
        <v>17.930999999999997</v>
      </c>
      <c r="F19" s="35">
        <f t="shared" si="1"/>
        <v>17.930999999999997</v>
      </c>
      <c r="G19" s="38" t="s">
        <v>39</v>
      </c>
      <c r="H19" s="18"/>
      <c r="I19" s="18"/>
      <c r="J19" s="18"/>
      <c r="K19" s="17"/>
      <c r="L19" s="3"/>
      <c r="M19" s="3"/>
      <c r="N19" s="3"/>
      <c r="O19" s="46"/>
      <c r="P19" s="49"/>
      <c r="Q19" s="14"/>
      <c r="R19" s="18"/>
      <c r="S19" s="18"/>
      <c r="T19" s="18"/>
      <c r="U19" s="17"/>
      <c r="V19" s="3"/>
      <c r="W19" s="3"/>
    </row>
    <row r="20" spans="1:23" ht="15" customHeight="1">
      <c r="A20" s="11" t="s">
        <v>87</v>
      </c>
      <c r="B20" s="71">
        <v>704106</v>
      </c>
      <c r="C20" s="11" t="s">
        <v>7</v>
      </c>
      <c r="D20" s="51">
        <v>5.79</v>
      </c>
      <c r="E20" s="58">
        <f t="shared" si="0"/>
        <v>24.896999999999998</v>
      </c>
      <c r="F20" s="35">
        <f t="shared" si="1"/>
        <v>24.896999999999998</v>
      </c>
      <c r="G20" s="38" t="s">
        <v>40</v>
      </c>
      <c r="H20" s="18"/>
      <c r="I20" s="18"/>
      <c r="J20" s="18"/>
      <c r="K20" s="17"/>
      <c r="L20" s="3"/>
      <c r="M20" s="3"/>
      <c r="N20" s="3"/>
      <c r="O20" s="46"/>
      <c r="P20" s="49"/>
      <c r="Q20" s="14"/>
      <c r="R20" s="18"/>
      <c r="S20" s="18"/>
      <c r="T20" s="18"/>
      <c r="U20" s="17"/>
      <c r="V20" s="3"/>
      <c r="W20" s="3"/>
    </row>
    <row r="21" spans="1:23">
      <c r="A21" s="1"/>
      <c r="B21" s="1"/>
      <c r="C21" s="1"/>
      <c r="D21" s="75"/>
      <c r="E21" s="2"/>
      <c r="F21" s="18"/>
      <c r="G21" s="2"/>
      <c r="H21" s="18"/>
      <c r="I21" s="18"/>
      <c r="J21" s="18"/>
      <c r="K21" s="17"/>
      <c r="L21" s="3"/>
      <c r="M21" s="3"/>
      <c r="N21" s="3"/>
      <c r="O21" s="46"/>
      <c r="P21" s="49"/>
      <c r="Q21" s="14"/>
      <c r="R21" s="18"/>
      <c r="S21" s="18"/>
      <c r="T21" s="18"/>
      <c r="U21" s="17"/>
      <c r="V21" s="3"/>
      <c r="W21" s="3"/>
    </row>
    <row r="22" spans="1:23" ht="15" customHeight="1">
      <c r="A22" s="15" t="s">
        <v>88</v>
      </c>
      <c r="B22" s="15"/>
      <c r="C22" s="15" t="s">
        <v>8</v>
      </c>
      <c r="D22" s="75"/>
      <c r="E22" s="2"/>
      <c r="F22" s="18"/>
      <c r="G22" s="2"/>
      <c r="H22" s="18"/>
      <c r="I22" s="18"/>
      <c r="J22" s="18"/>
      <c r="K22" s="17"/>
      <c r="L22" s="3"/>
      <c r="M22" s="3"/>
      <c r="N22" s="3"/>
      <c r="O22" s="46"/>
      <c r="P22" s="49"/>
      <c r="Q22" s="14"/>
      <c r="R22" s="18"/>
      <c r="S22" s="18"/>
      <c r="T22" s="18"/>
      <c r="U22" s="17"/>
      <c r="V22" s="3"/>
      <c r="W22" s="3"/>
    </row>
    <row r="23" spans="1:23" ht="15" customHeight="1">
      <c r="A23" s="11" t="s">
        <v>88</v>
      </c>
      <c r="B23" s="11">
        <v>704112</v>
      </c>
      <c r="C23" s="11" t="s">
        <v>9</v>
      </c>
      <c r="D23" s="51">
        <v>1.97</v>
      </c>
      <c r="E23" s="58">
        <f t="shared" si="0"/>
        <v>8.4710000000000001</v>
      </c>
      <c r="F23" s="35">
        <f t="shared" si="1"/>
        <v>8.4710000000000001</v>
      </c>
      <c r="G23" s="38" t="s">
        <v>41</v>
      </c>
      <c r="H23" s="32"/>
      <c r="I23" s="31"/>
      <c r="J23" s="31"/>
      <c r="K23" s="17"/>
      <c r="L23" s="3"/>
      <c r="M23" s="3"/>
      <c r="N23" s="3"/>
      <c r="O23" s="46"/>
      <c r="P23" s="49"/>
      <c r="Q23" s="14"/>
      <c r="R23" s="18"/>
      <c r="S23" s="18"/>
      <c r="T23" s="18"/>
      <c r="U23" s="17"/>
      <c r="V23" s="3"/>
      <c r="W23" s="3"/>
    </row>
    <row r="24" spans="1:23">
      <c r="A24" s="11" t="s">
        <v>88</v>
      </c>
      <c r="B24" s="71">
        <v>704115</v>
      </c>
      <c r="C24" s="11" t="s">
        <v>42</v>
      </c>
      <c r="D24" s="51">
        <v>3.1199999999999997</v>
      </c>
      <c r="E24" s="58">
        <f t="shared" si="0"/>
        <v>13.415999999999999</v>
      </c>
      <c r="F24" s="35">
        <f t="shared" si="1"/>
        <v>13.415999999999999</v>
      </c>
      <c r="G24" s="38" t="s">
        <v>39</v>
      </c>
      <c r="H24" s="18"/>
      <c r="I24" s="18"/>
      <c r="J24" s="18"/>
      <c r="K24" s="17"/>
      <c r="L24" s="3"/>
      <c r="M24" s="3"/>
      <c r="N24" s="3"/>
      <c r="O24" s="46"/>
      <c r="P24" s="49"/>
      <c r="Q24" s="14"/>
      <c r="R24" s="18"/>
      <c r="S24" s="18"/>
      <c r="T24" s="18"/>
      <c r="U24" s="17"/>
      <c r="V24" s="3"/>
      <c r="W24" s="3"/>
    </row>
    <row r="25" spans="1:23">
      <c r="A25" s="11" t="s">
        <v>88</v>
      </c>
      <c r="B25" s="11">
        <v>704118</v>
      </c>
      <c r="C25" s="11" t="s">
        <v>43</v>
      </c>
      <c r="D25" s="51">
        <v>5.59</v>
      </c>
      <c r="E25" s="58">
        <f t="shared" si="0"/>
        <v>24.036999999999999</v>
      </c>
      <c r="F25" s="35">
        <f t="shared" si="1"/>
        <v>24.036999999999999</v>
      </c>
      <c r="G25" s="38" t="s">
        <v>44</v>
      </c>
      <c r="H25" s="18"/>
      <c r="I25" s="18"/>
      <c r="J25" s="18"/>
      <c r="K25" s="17"/>
      <c r="L25" s="3"/>
      <c r="M25" s="3"/>
      <c r="N25" s="3"/>
      <c r="O25" s="46"/>
      <c r="P25" s="49"/>
      <c r="Q25" s="14"/>
      <c r="R25" s="18"/>
      <c r="S25" s="18"/>
      <c r="T25" s="18"/>
      <c r="U25" s="17"/>
      <c r="V25" s="3"/>
      <c r="W25" s="3"/>
    </row>
    <row r="26" spans="1:23">
      <c r="A26" s="3"/>
      <c r="B26" s="3"/>
      <c r="C26" s="3"/>
      <c r="D26" s="75"/>
      <c r="E26" s="2"/>
      <c r="F26" s="18"/>
      <c r="G26" s="2"/>
      <c r="H26" s="18"/>
      <c r="I26" s="18"/>
      <c r="J26" s="18"/>
      <c r="K26" s="17"/>
      <c r="L26" s="3"/>
      <c r="M26" s="3"/>
      <c r="N26" s="3"/>
      <c r="O26" s="46"/>
      <c r="P26" s="49"/>
      <c r="Q26" s="14"/>
      <c r="R26" s="20"/>
      <c r="S26" s="20"/>
      <c r="T26" s="20"/>
      <c r="U26" s="17"/>
      <c r="V26" s="3"/>
      <c r="W26" s="3"/>
    </row>
    <row r="27" spans="1:23">
      <c r="A27" s="15" t="s">
        <v>89</v>
      </c>
      <c r="B27" s="15"/>
      <c r="C27" s="15" t="s">
        <v>10</v>
      </c>
      <c r="D27" s="75"/>
      <c r="E27" s="2"/>
      <c r="F27" s="18"/>
      <c r="G27" s="2"/>
      <c r="H27" s="18"/>
      <c r="I27" s="18"/>
      <c r="J27" s="18"/>
      <c r="K27" s="17"/>
      <c r="L27" s="3"/>
      <c r="M27" s="3"/>
      <c r="N27" s="3"/>
      <c r="O27" s="46"/>
      <c r="P27" s="49"/>
      <c r="Q27" s="14"/>
      <c r="R27" s="18"/>
      <c r="S27" s="18"/>
      <c r="T27" s="18"/>
      <c r="U27" s="17"/>
      <c r="V27" s="3"/>
      <c r="W27" s="3"/>
    </row>
    <row r="28" spans="1:23">
      <c r="A28" s="11" t="s">
        <v>89</v>
      </c>
      <c r="B28" s="11">
        <v>704121</v>
      </c>
      <c r="C28" s="11" t="s">
        <v>11</v>
      </c>
      <c r="D28" s="51">
        <v>2.0299999999999998</v>
      </c>
      <c r="E28" s="58">
        <f t="shared" si="0"/>
        <v>8.7289999999999992</v>
      </c>
      <c r="F28" s="35">
        <f t="shared" si="1"/>
        <v>8.7289999999999992</v>
      </c>
      <c r="G28" s="38" t="s">
        <v>45</v>
      </c>
      <c r="H28" s="32"/>
      <c r="I28" s="31"/>
      <c r="J28" s="31"/>
      <c r="K28" s="17"/>
      <c r="L28" s="3"/>
      <c r="M28" s="3"/>
      <c r="N28" s="3"/>
      <c r="O28" s="46"/>
      <c r="P28" s="49"/>
      <c r="Q28" s="14"/>
      <c r="R28" s="18"/>
      <c r="S28" s="18"/>
      <c r="T28" s="18"/>
      <c r="U28" s="17"/>
      <c r="V28" s="3"/>
      <c r="W28" s="3"/>
    </row>
    <row r="29" spans="1:23">
      <c r="A29" s="11" t="s">
        <v>89</v>
      </c>
      <c r="B29" s="71">
        <v>704122</v>
      </c>
      <c r="C29" s="11" t="s">
        <v>46</v>
      </c>
      <c r="D29" s="51">
        <v>2.76</v>
      </c>
      <c r="E29" s="58">
        <f t="shared" si="0"/>
        <v>11.867999999999999</v>
      </c>
      <c r="F29" s="35">
        <f t="shared" si="1"/>
        <v>11.867999999999999</v>
      </c>
      <c r="G29" s="38" t="s">
        <v>47</v>
      </c>
      <c r="H29" s="18"/>
      <c r="I29" s="18"/>
      <c r="J29" s="18"/>
      <c r="K29" s="17"/>
      <c r="L29" s="3"/>
      <c r="M29" s="3"/>
      <c r="N29" s="3"/>
      <c r="O29" s="46"/>
      <c r="P29" s="49"/>
      <c r="Q29" s="14"/>
      <c r="R29" s="18"/>
      <c r="S29" s="18"/>
      <c r="T29" s="18"/>
      <c r="U29" s="17"/>
      <c r="V29" s="3"/>
      <c r="W29" s="3"/>
    </row>
    <row r="30" spans="1:23">
      <c r="A30" s="11" t="s">
        <v>89</v>
      </c>
      <c r="B30" s="71">
        <v>704125</v>
      </c>
      <c r="C30" s="11" t="s">
        <v>12</v>
      </c>
      <c r="D30" s="51">
        <v>2.4499999999999997</v>
      </c>
      <c r="E30" s="58">
        <f t="shared" si="0"/>
        <v>10.534999999999998</v>
      </c>
      <c r="F30" s="35">
        <f t="shared" si="1"/>
        <v>10.534999999999998</v>
      </c>
      <c r="G30" s="38" t="s">
        <v>41</v>
      </c>
      <c r="H30" s="18"/>
      <c r="I30" s="18"/>
      <c r="J30" s="18"/>
      <c r="K30" s="17"/>
      <c r="L30" s="3"/>
      <c r="M30" s="3"/>
      <c r="N30" s="3"/>
      <c r="O30" s="46"/>
      <c r="P30" s="49"/>
      <c r="Q30" s="14"/>
      <c r="R30" s="18"/>
      <c r="S30" s="18"/>
      <c r="T30" s="18"/>
      <c r="U30" s="17"/>
      <c r="V30" s="3"/>
      <c r="W30" s="3"/>
    </row>
    <row r="31" spans="1:23">
      <c r="A31" s="11" t="s">
        <v>89</v>
      </c>
      <c r="B31" s="71">
        <v>704126</v>
      </c>
      <c r="C31" s="11" t="s">
        <v>13</v>
      </c>
      <c r="D31" s="51">
        <v>2.75</v>
      </c>
      <c r="E31" s="58">
        <f t="shared" si="0"/>
        <v>11.824999999999999</v>
      </c>
      <c r="F31" s="35">
        <f t="shared" si="1"/>
        <v>11.824999999999999</v>
      </c>
      <c r="G31" s="38" t="s">
        <v>47</v>
      </c>
      <c r="H31" s="18"/>
      <c r="I31" s="18"/>
      <c r="J31" s="18"/>
      <c r="K31" s="17"/>
      <c r="L31" s="3"/>
      <c r="M31" s="3"/>
      <c r="N31" s="3"/>
      <c r="O31" s="46"/>
      <c r="P31" s="49"/>
      <c r="Q31" s="14"/>
      <c r="R31" s="18"/>
      <c r="S31" s="18"/>
      <c r="T31" s="18"/>
      <c r="U31" s="17"/>
      <c r="V31" s="3"/>
      <c r="W31" s="3"/>
    </row>
    <row r="32" spans="1:23">
      <c r="A32" s="11" t="s">
        <v>89</v>
      </c>
      <c r="B32" s="71">
        <v>704127</v>
      </c>
      <c r="C32" s="11" t="s">
        <v>102</v>
      </c>
      <c r="D32" s="51">
        <v>3.84</v>
      </c>
      <c r="E32" s="58">
        <f t="shared" si="0"/>
        <v>16.512</v>
      </c>
      <c r="F32" s="35">
        <f t="shared" si="1"/>
        <v>16.512</v>
      </c>
      <c r="G32" s="38" t="s">
        <v>39</v>
      </c>
      <c r="H32" s="18"/>
      <c r="I32" s="18"/>
      <c r="J32" s="18"/>
      <c r="K32" s="17"/>
      <c r="L32" s="3"/>
      <c r="M32" s="3"/>
      <c r="N32" s="3"/>
      <c r="O32" s="46"/>
      <c r="P32" s="49"/>
      <c r="Q32" s="14"/>
      <c r="R32" s="18"/>
      <c r="S32" s="18"/>
      <c r="T32" s="18"/>
      <c r="U32" s="17"/>
      <c r="V32" s="3"/>
      <c r="W32" s="3"/>
    </row>
    <row r="33" spans="1:23">
      <c r="A33" s="11" t="s">
        <v>89</v>
      </c>
      <c r="B33" s="11">
        <v>704128</v>
      </c>
      <c r="C33" s="11" t="s">
        <v>48</v>
      </c>
      <c r="D33" s="51">
        <v>3.92</v>
      </c>
      <c r="E33" s="58">
        <f t="shared" si="0"/>
        <v>16.855999999999998</v>
      </c>
      <c r="F33" s="35">
        <f t="shared" si="1"/>
        <v>16.855999999999998</v>
      </c>
      <c r="G33" s="38" t="s">
        <v>39</v>
      </c>
      <c r="H33" s="18"/>
      <c r="I33" s="18"/>
      <c r="J33" s="18"/>
      <c r="K33" s="17"/>
      <c r="L33" s="3"/>
      <c r="M33" s="3"/>
      <c r="N33" s="3"/>
      <c r="O33" s="46"/>
      <c r="P33" s="49"/>
      <c r="Q33" s="14"/>
      <c r="R33" s="18"/>
      <c r="S33" s="18"/>
      <c r="T33" s="18"/>
      <c r="U33" s="17"/>
      <c r="V33" s="3"/>
      <c r="W33" s="3"/>
    </row>
    <row r="34" spans="1:23">
      <c r="A34" s="11" t="s">
        <v>89</v>
      </c>
      <c r="B34" s="11">
        <v>704129</v>
      </c>
      <c r="C34" s="11" t="s">
        <v>49</v>
      </c>
      <c r="D34" s="51">
        <v>4.45</v>
      </c>
      <c r="E34" s="58">
        <f t="shared" si="0"/>
        <v>19.135000000000002</v>
      </c>
      <c r="F34" s="35">
        <f t="shared" si="1"/>
        <v>19.135000000000002</v>
      </c>
      <c r="G34" s="38" t="s">
        <v>39</v>
      </c>
      <c r="H34" s="18"/>
      <c r="I34" s="18"/>
      <c r="J34" s="18"/>
      <c r="K34" s="17"/>
      <c r="L34" s="3"/>
      <c r="M34" s="3"/>
      <c r="N34" s="3"/>
      <c r="O34" s="46"/>
      <c r="P34" s="49"/>
      <c r="Q34" s="14"/>
      <c r="R34" s="18"/>
      <c r="S34" s="18"/>
      <c r="T34" s="18"/>
      <c r="U34" s="17"/>
      <c r="V34" s="3"/>
      <c r="W34" s="3"/>
    </row>
    <row r="35" spans="1:23">
      <c r="A35" s="11" t="s">
        <v>89</v>
      </c>
      <c r="B35" s="11">
        <v>704134</v>
      </c>
      <c r="C35" s="11" t="s">
        <v>103</v>
      </c>
      <c r="D35" s="51">
        <v>6.47</v>
      </c>
      <c r="E35" s="58">
        <f t="shared" si="0"/>
        <v>27.820999999999998</v>
      </c>
      <c r="F35" s="35">
        <f t="shared" si="1"/>
        <v>27.820999999999998</v>
      </c>
      <c r="G35" s="40" t="s">
        <v>76</v>
      </c>
      <c r="H35" s="18"/>
      <c r="I35" s="18"/>
      <c r="J35" s="18"/>
      <c r="K35" s="17"/>
      <c r="L35" s="3"/>
      <c r="M35" s="3"/>
      <c r="N35" s="3"/>
      <c r="O35" s="46"/>
      <c r="P35" s="49"/>
      <c r="Q35" s="14"/>
      <c r="R35" s="18"/>
      <c r="S35" s="18"/>
      <c r="T35" s="18"/>
      <c r="U35" s="17"/>
      <c r="V35" s="3"/>
      <c r="W35" s="3"/>
    </row>
    <row r="36" spans="1:23">
      <c r="A36" s="11" t="s">
        <v>89</v>
      </c>
      <c r="B36" s="11">
        <v>704135</v>
      </c>
      <c r="C36" s="11" t="s">
        <v>14</v>
      </c>
      <c r="D36" s="51">
        <v>5.85</v>
      </c>
      <c r="E36" s="58">
        <f t="shared" si="0"/>
        <v>25.154999999999998</v>
      </c>
      <c r="F36" s="35">
        <f t="shared" si="1"/>
        <v>25.154999999999998</v>
      </c>
      <c r="G36" s="38" t="s">
        <v>50</v>
      </c>
      <c r="H36" s="18"/>
      <c r="I36" s="18"/>
      <c r="J36" s="18"/>
      <c r="K36" s="17"/>
      <c r="L36" s="3"/>
      <c r="M36" s="3"/>
      <c r="N36" s="3"/>
      <c r="O36" s="46"/>
      <c r="P36" s="49"/>
      <c r="Q36" s="14"/>
      <c r="R36" s="18"/>
      <c r="S36" s="18"/>
      <c r="T36" s="18"/>
      <c r="U36" s="17"/>
      <c r="V36" s="3"/>
      <c r="W36" s="3"/>
    </row>
    <row r="37" spans="1:23">
      <c r="A37" s="1"/>
      <c r="B37" s="1"/>
      <c r="C37" s="1"/>
      <c r="D37" s="75"/>
      <c r="E37" s="2"/>
      <c r="F37" s="18"/>
      <c r="G37" s="2"/>
      <c r="H37" s="18"/>
      <c r="I37" s="18"/>
      <c r="J37" s="18"/>
      <c r="K37" s="17"/>
      <c r="L37" s="3"/>
      <c r="M37" s="3"/>
      <c r="N37" s="3"/>
      <c r="O37" s="46"/>
      <c r="P37" s="49"/>
      <c r="Q37" s="14"/>
      <c r="R37" s="18"/>
      <c r="S37" s="18"/>
      <c r="T37" s="18"/>
      <c r="U37" s="17"/>
      <c r="V37" s="3"/>
      <c r="W37" s="3"/>
    </row>
    <row r="38" spans="1:23">
      <c r="A38" s="15" t="s">
        <v>90</v>
      </c>
      <c r="B38" s="15"/>
      <c r="C38" s="15" t="s">
        <v>15</v>
      </c>
      <c r="D38" s="75"/>
      <c r="E38" s="2"/>
      <c r="F38" s="18"/>
      <c r="G38" s="2"/>
      <c r="H38" s="18"/>
      <c r="I38" s="18"/>
      <c r="J38" s="18"/>
      <c r="K38" s="17"/>
      <c r="L38" s="3"/>
      <c r="M38" s="3"/>
      <c r="N38" s="3"/>
      <c r="O38" s="46"/>
      <c r="P38" s="49"/>
      <c r="Q38" s="14"/>
      <c r="R38" s="18"/>
      <c r="S38" s="18"/>
      <c r="T38" s="18"/>
      <c r="U38" s="17"/>
      <c r="V38" s="3"/>
      <c r="W38" s="3"/>
    </row>
    <row r="39" spans="1:23">
      <c r="A39" s="11" t="s">
        <v>90</v>
      </c>
      <c r="B39" s="11">
        <v>704141</v>
      </c>
      <c r="C39" s="11" t="s">
        <v>11</v>
      </c>
      <c r="D39" s="51">
        <v>2.21</v>
      </c>
      <c r="E39" s="58">
        <f t="shared" si="0"/>
        <v>9.5030000000000001</v>
      </c>
      <c r="F39" s="35">
        <f t="shared" si="1"/>
        <v>9.5030000000000001</v>
      </c>
      <c r="G39" s="38" t="s">
        <v>41</v>
      </c>
      <c r="H39" s="32"/>
      <c r="I39" s="31"/>
      <c r="J39" s="31"/>
      <c r="K39" s="17"/>
      <c r="L39" s="3"/>
      <c r="M39" s="3"/>
      <c r="N39" s="3"/>
      <c r="O39" s="46"/>
      <c r="P39" s="49"/>
      <c r="Q39" s="14"/>
      <c r="R39" s="20"/>
      <c r="S39" s="20"/>
      <c r="T39" s="20"/>
      <c r="U39" s="17"/>
      <c r="V39" s="3"/>
      <c r="W39" s="3"/>
    </row>
    <row r="40" spans="1:23">
      <c r="A40" s="11" t="s">
        <v>90</v>
      </c>
      <c r="B40" s="71">
        <v>704142</v>
      </c>
      <c r="C40" s="11" t="s">
        <v>46</v>
      </c>
      <c r="D40" s="51">
        <v>3.19</v>
      </c>
      <c r="E40" s="58">
        <f t="shared" si="0"/>
        <v>13.716999999999999</v>
      </c>
      <c r="F40" s="35">
        <f t="shared" si="1"/>
        <v>13.716999999999999</v>
      </c>
      <c r="G40" s="38" t="s">
        <v>51</v>
      </c>
      <c r="H40" s="18"/>
      <c r="I40" s="18"/>
      <c r="J40" s="18"/>
      <c r="K40" s="17"/>
      <c r="L40" s="3"/>
      <c r="M40" s="3"/>
      <c r="N40" s="3"/>
      <c r="O40" s="46"/>
      <c r="P40" s="49"/>
      <c r="Q40" s="14"/>
      <c r="R40" s="18"/>
      <c r="S40" s="18"/>
      <c r="T40" s="18"/>
      <c r="U40" s="17"/>
      <c r="V40" s="3"/>
      <c r="W40" s="3"/>
    </row>
    <row r="41" spans="1:23">
      <c r="A41" s="11" t="s">
        <v>90</v>
      </c>
      <c r="B41" s="71">
        <v>704145</v>
      </c>
      <c r="C41" s="11" t="s">
        <v>12</v>
      </c>
      <c r="D41" s="51">
        <v>2.4899999999999998</v>
      </c>
      <c r="E41" s="58">
        <f t="shared" si="0"/>
        <v>10.706999999999999</v>
      </c>
      <c r="F41" s="35">
        <f t="shared" si="1"/>
        <v>10.706999999999999</v>
      </c>
      <c r="G41" s="38" t="s">
        <v>52</v>
      </c>
      <c r="H41" s="18"/>
      <c r="I41" s="18"/>
      <c r="J41" s="18"/>
      <c r="K41" s="17"/>
      <c r="L41" s="3"/>
      <c r="M41" s="3"/>
      <c r="N41" s="3"/>
      <c r="O41" s="46"/>
      <c r="P41" s="49"/>
      <c r="Q41" s="14"/>
      <c r="R41" s="18"/>
      <c r="S41" s="18"/>
      <c r="T41" s="18"/>
      <c r="U41" s="17"/>
      <c r="V41" s="3"/>
      <c r="W41" s="3"/>
    </row>
    <row r="42" spans="1:23">
      <c r="A42" s="11" t="s">
        <v>90</v>
      </c>
      <c r="B42" s="71">
        <v>704146</v>
      </c>
      <c r="C42" s="11" t="s">
        <v>13</v>
      </c>
      <c r="D42" s="51">
        <v>3.3</v>
      </c>
      <c r="E42" s="58">
        <f t="shared" si="0"/>
        <v>14.19</v>
      </c>
      <c r="F42" s="35">
        <f t="shared" si="1"/>
        <v>14.19</v>
      </c>
      <c r="G42" s="38" t="s">
        <v>51</v>
      </c>
      <c r="H42" s="18"/>
      <c r="I42" s="18"/>
      <c r="J42" s="18"/>
      <c r="K42" s="17"/>
      <c r="L42" s="3"/>
      <c r="M42" s="3"/>
      <c r="N42" s="3"/>
      <c r="O42" s="46"/>
      <c r="P42" s="49"/>
      <c r="Q42" s="14"/>
      <c r="R42" s="18"/>
      <c r="S42" s="18"/>
      <c r="T42" s="18"/>
      <c r="U42" s="17"/>
      <c r="V42" s="3"/>
      <c r="W42" s="3"/>
    </row>
    <row r="43" spans="1:23">
      <c r="A43" s="11" t="s">
        <v>90</v>
      </c>
      <c r="B43" s="71">
        <v>704147</v>
      </c>
      <c r="C43" s="11" t="s">
        <v>102</v>
      </c>
      <c r="D43" s="51">
        <v>3.6799999999999997</v>
      </c>
      <c r="E43" s="58">
        <f t="shared" si="0"/>
        <v>15.823999999999998</v>
      </c>
      <c r="F43" s="35">
        <f t="shared" si="1"/>
        <v>15.823999999999998</v>
      </c>
      <c r="G43" s="38" t="s">
        <v>39</v>
      </c>
      <c r="H43" s="18"/>
      <c r="I43" s="18"/>
      <c r="J43" s="18"/>
      <c r="K43" s="17"/>
      <c r="L43" s="3"/>
      <c r="M43" s="3"/>
      <c r="N43" s="3"/>
      <c r="O43" s="46"/>
      <c r="P43" s="49"/>
      <c r="Q43" s="14"/>
      <c r="R43" s="18"/>
      <c r="S43" s="18"/>
      <c r="T43" s="18"/>
      <c r="U43" s="17"/>
      <c r="V43" s="3"/>
      <c r="W43" s="3"/>
    </row>
    <row r="44" spans="1:23">
      <c r="A44" s="11" t="s">
        <v>90</v>
      </c>
      <c r="B44" s="11">
        <v>704148</v>
      </c>
      <c r="C44" s="11" t="s">
        <v>48</v>
      </c>
      <c r="D44" s="51">
        <v>4.04</v>
      </c>
      <c r="E44" s="58">
        <f t="shared" si="0"/>
        <v>17.372</v>
      </c>
      <c r="F44" s="35">
        <f t="shared" si="1"/>
        <v>17.372</v>
      </c>
      <c r="G44" s="38" t="s">
        <v>39</v>
      </c>
      <c r="H44" s="18"/>
      <c r="I44" s="18"/>
      <c r="J44" s="18"/>
      <c r="K44" s="17"/>
      <c r="L44" s="3"/>
      <c r="M44" s="3"/>
      <c r="N44" s="3"/>
      <c r="O44" s="46"/>
      <c r="P44" s="49"/>
      <c r="Q44" s="14"/>
      <c r="R44" s="18"/>
      <c r="S44" s="18"/>
      <c r="T44" s="18"/>
      <c r="U44" s="17"/>
      <c r="V44" s="3"/>
      <c r="W44" s="3"/>
    </row>
    <row r="45" spans="1:23">
      <c r="A45" s="11" t="s">
        <v>90</v>
      </c>
      <c r="B45" s="11">
        <v>704149</v>
      </c>
      <c r="C45" s="11" t="s">
        <v>53</v>
      </c>
      <c r="D45" s="51">
        <v>5.2799999999999994</v>
      </c>
      <c r="E45" s="58">
        <f t="shared" si="0"/>
        <v>22.703999999999997</v>
      </c>
      <c r="F45" s="35">
        <f t="shared" si="1"/>
        <v>22.703999999999997</v>
      </c>
      <c r="G45" s="38" t="s">
        <v>50</v>
      </c>
      <c r="H45" s="18"/>
      <c r="I45" s="18"/>
      <c r="J45" s="18"/>
      <c r="K45" s="17"/>
      <c r="L45" s="3"/>
      <c r="M45" s="3"/>
      <c r="N45" s="3"/>
      <c r="O45" s="46"/>
      <c r="P45" s="49"/>
      <c r="Q45" s="14"/>
      <c r="R45" s="18"/>
      <c r="S45" s="18"/>
      <c r="T45" s="18"/>
      <c r="U45" s="17"/>
      <c r="V45" s="3"/>
      <c r="W45" s="3"/>
    </row>
    <row r="46" spans="1:23">
      <c r="A46" s="11" t="s">
        <v>90</v>
      </c>
      <c r="B46" s="11">
        <v>704154</v>
      </c>
      <c r="C46" s="11" t="s">
        <v>103</v>
      </c>
      <c r="D46" s="51">
        <v>5.08</v>
      </c>
      <c r="E46" s="58">
        <f t="shared" si="0"/>
        <v>21.843999999999998</v>
      </c>
      <c r="F46" s="35">
        <f t="shared" si="1"/>
        <v>21.843999999999998</v>
      </c>
      <c r="G46" s="38" t="s">
        <v>50</v>
      </c>
      <c r="H46" s="18"/>
      <c r="I46" s="18"/>
      <c r="J46" s="18"/>
      <c r="K46" s="17"/>
      <c r="L46" s="3"/>
      <c r="M46" s="3"/>
      <c r="N46" s="3"/>
      <c r="O46" s="46"/>
      <c r="P46" s="49"/>
      <c r="Q46" s="14"/>
      <c r="R46" s="18"/>
      <c r="S46" s="18"/>
      <c r="T46" s="18"/>
      <c r="U46" s="17"/>
      <c r="V46" s="3"/>
      <c r="W46" s="3"/>
    </row>
    <row r="47" spans="1:23">
      <c r="A47" s="11" t="s">
        <v>90</v>
      </c>
      <c r="B47" s="11">
        <v>704155</v>
      </c>
      <c r="C47" s="11" t="s">
        <v>16</v>
      </c>
      <c r="D47" s="51">
        <v>6.05</v>
      </c>
      <c r="E47" s="58">
        <f t="shared" si="0"/>
        <v>26.014999999999997</v>
      </c>
      <c r="F47" s="35">
        <f t="shared" si="1"/>
        <v>26.014999999999997</v>
      </c>
      <c r="G47" s="38" t="s">
        <v>50</v>
      </c>
      <c r="H47" s="18"/>
      <c r="I47" s="18"/>
      <c r="J47" s="18"/>
      <c r="K47" s="17"/>
      <c r="L47" s="3"/>
      <c r="M47" s="3"/>
      <c r="N47" s="3"/>
      <c r="O47" s="46"/>
      <c r="P47" s="49"/>
      <c r="Q47" s="14"/>
      <c r="R47" s="18"/>
      <c r="S47" s="18"/>
      <c r="T47" s="18"/>
      <c r="U47" s="17"/>
      <c r="V47" s="3"/>
      <c r="W47" s="3"/>
    </row>
    <row r="48" spans="1:23">
      <c r="A48" s="1"/>
      <c r="B48" s="1"/>
      <c r="C48" s="1"/>
      <c r="D48" s="75"/>
      <c r="E48" s="2"/>
      <c r="F48" s="18"/>
      <c r="G48" s="2"/>
      <c r="H48" s="18"/>
      <c r="I48" s="18"/>
      <c r="J48" s="18"/>
      <c r="K48" s="17"/>
      <c r="L48" s="3"/>
      <c r="M48" s="3"/>
      <c r="N48" s="3"/>
      <c r="O48" s="46"/>
      <c r="P48" s="49"/>
      <c r="Q48" s="14"/>
      <c r="R48" s="18"/>
      <c r="S48" s="18"/>
      <c r="T48" s="18"/>
      <c r="U48" s="17"/>
      <c r="V48" s="3"/>
      <c r="W48" s="3"/>
    </row>
    <row r="49" spans="1:23">
      <c r="A49" s="15" t="s">
        <v>91</v>
      </c>
      <c r="B49" s="15"/>
      <c r="C49" s="15" t="s">
        <v>54</v>
      </c>
      <c r="D49" s="75"/>
      <c r="E49" s="2"/>
      <c r="F49" s="18"/>
      <c r="G49" s="2"/>
      <c r="H49" s="18"/>
      <c r="I49" s="18"/>
      <c r="J49" s="18"/>
      <c r="K49" s="17"/>
      <c r="L49" s="3"/>
      <c r="M49" s="3"/>
      <c r="N49" s="3"/>
      <c r="O49" s="46"/>
      <c r="P49" s="49"/>
      <c r="Q49" s="14"/>
      <c r="R49" s="18"/>
      <c r="S49" s="18"/>
      <c r="T49" s="18"/>
      <c r="U49" s="17"/>
      <c r="V49" s="3"/>
      <c r="W49" s="3"/>
    </row>
    <row r="50" spans="1:23">
      <c r="A50" s="11" t="s">
        <v>91</v>
      </c>
      <c r="B50" s="11">
        <v>704161</v>
      </c>
      <c r="C50" s="11" t="s">
        <v>11</v>
      </c>
      <c r="D50" s="51">
        <v>2.76</v>
      </c>
      <c r="E50" s="58">
        <f t="shared" si="0"/>
        <v>11.867999999999999</v>
      </c>
      <c r="F50" s="35">
        <f t="shared" si="1"/>
        <v>11.867999999999999</v>
      </c>
      <c r="G50" s="40" t="s">
        <v>36</v>
      </c>
      <c r="H50" s="32"/>
      <c r="I50" s="31"/>
      <c r="J50" s="31"/>
      <c r="K50" s="17"/>
      <c r="L50" s="3"/>
      <c r="M50" s="3"/>
      <c r="N50" s="3"/>
      <c r="O50" s="46"/>
      <c r="P50" s="49"/>
      <c r="Q50" s="14"/>
      <c r="R50" s="18"/>
      <c r="S50" s="18"/>
      <c r="T50" s="18"/>
      <c r="U50" s="17"/>
      <c r="V50" s="3"/>
      <c r="W50" s="3"/>
    </row>
    <row r="51" spans="1:23">
      <c r="A51" s="11" t="s">
        <v>91</v>
      </c>
      <c r="B51" s="79">
        <v>704165</v>
      </c>
      <c r="C51" s="9" t="s">
        <v>12</v>
      </c>
      <c r="D51" s="65">
        <v>2.86</v>
      </c>
      <c r="E51" s="58">
        <f t="shared" si="0"/>
        <v>12.297999999999998</v>
      </c>
      <c r="F51" s="35">
        <f t="shared" si="1"/>
        <v>12.297999999999998</v>
      </c>
      <c r="G51" s="39" t="s">
        <v>52</v>
      </c>
      <c r="H51" s="18"/>
      <c r="I51" s="18"/>
      <c r="J51" s="18"/>
      <c r="K51" s="17"/>
      <c r="L51" s="3"/>
      <c r="M51" s="3"/>
      <c r="N51" s="3"/>
      <c r="O51" s="46"/>
      <c r="P51" s="49"/>
      <c r="Q51" s="14"/>
      <c r="R51" s="18"/>
      <c r="S51" s="18"/>
      <c r="T51" s="18"/>
      <c r="U51" s="17"/>
      <c r="V51" s="3"/>
      <c r="W51" s="3"/>
    </row>
    <row r="52" spans="1:23">
      <c r="A52" s="11" t="s">
        <v>91</v>
      </c>
      <c r="B52" s="11">
        <v>704166</v>
      </c>
      <c r="C52" s="11" t="s">
        <v>13</v>
      </c>
      <c r="D52" s="51">
        <v>3.8499999999999996</v>
      </c>
      <c r="E52" s="58">
        <f t="shared" si="0"/>
        <v>16.554999999999996</v>
      </c>
      <c r="F52" s="35">
        <f t="shared" si="1"/>
        <v>16.554999999999996</v>
      </c>
      <c r="G52" s="40" t="s">
        <v>51</v>
      </c>
      <c r="H52" s="18"/>
      <c r="I52" s="18"/>
      <c r="J52" s="18"/>
      <c r="K52" s="17"/>
      <c r="L52" s="3"/>
      <c r="M52" s="3"/>
      <c r="N52" s="3"/>
      <c r="O52" s="46"/>
      <c r="P52" s="49"/>
      <c r="Q52" s="14"/>
      <c r="R52" s="20"/>
      <c r="S52" s="20"/>
      <c r="T52" s="20"/>
      <c r="U52" s="17"/>
      <c r="V52" s="3"/>
      <c r="W52" s="3"/>
    </row>
    <row r="53" spans="1:23">
      <c r="A53" s="11" t="s">
        <v>91</v>
      </c>
      <c r="B53" s="11">
        <v>704167</v>
      </c>
      <c r="C53" s="11" t="s">
        <v>48</v>
      </c>
      <c r="D53" s="51">
        <v>4.62</v>
      </c>
      <c r="E53" s="58">
        <f t="shared" si="0"/>
        <v>19.866</v>
      </c>
      <c r="F53" s="35">
        <f t="shared" si="1"/>
        <v>19.866</v>
      </c>
      <c r="G53" s="40" t="s">
        <v>39</v>
      </c>
      <c r="H53" s="18"/>
      <c r="I53" s="18"/>
      <c r="J53" s="18"/>
      <c r="K53" s="17"/>
      <c r="L53" s="3"/>
      <c r="M53" s="3"/>
      <c r="N53" s="3"/>
      <c r="O53" s="46"/>
      <c r="P53" s="49"/>
      <c r="Q53" s="14"/>
      <c r="R53" s="18"/>
      <c r="S53" s="18"/>
      <c r="T53" s="18"/>
      <c r="U53" s="17"/>
      <c r="V53" s="3"/>
      <c r="W53" s="3"/>
    </row>
    <row r="54" spans="1:23">
      <c r="A54" s="3"/>
      <c r="B54" s="3"/>
      <c r="C54" s="3"/>
      <c r="D54" s="75"/>
      <c r="E54" s="2"/>
      <c r="F54" s="18"/>
      <c r="G54" s="2"/>
      <c r="H54" s="18"/>
      <c r="I54" s="18"/>
      <c r="J54" s="18"/>
      <c r="K54" s="17"/>
      <c r="L54" s="3"/>
      <c r="M54" s="3"/>
      <c r="N54" s="3"/>
      <c r="O54" s="46"/>
      <c r="P54" s="49"/>
      <c r="Q54" s="14"/>
      <c r="R54" s="18"/>
      <c r="S54" s="18"/>
      <c r="T54" s="18"/>
      <c r="U54" s="17"/>
      <c r="V54" s="3"/>
      <c r="W54" s="3"/>
    </row>
    <row r="55" spans="1:23">
      <c r="A55" s="15" t="s">
        <v>92</v>
      </c>
      <c r="B55" s="15"/>
      <c r="C55" s="15" t="s">
        <v>17</v>
      </c>
      <c r="D55" s="75"/>
      <c r="E55" s="2"/>
      <c r="F55" s="18"/>
      <c r="G55" s="2"/>
      <c r="H55" s="18"/>
      <c r="I55" s="18"/>
      <c r="J55" s="18"/>
      <c r="K55" s="17"/>
      <c r="L55" s="3"/>
      <c r="M55" s="3"/>
      <c r="N55" s="3"/>
      <c r="O55" s="46"/>
      <c r="P55" s="49"/>
      <c r="Q55" s="14"/>
      <c r="R55" s="18"/>
      <c r="S55" s="18"/>
      <c r="T55" s="18"/>
      <c r="U55" s="17"/>
      <c r="V55" s="3"/>
      <c r="W55" s="3"/>
    </row>
    <row r="56" spans="1:23">
      <c r="A56" s="11" t="s">
        <v>92</v>
      </c>
      <c r="B56" s="11">
        <v>704201</v>
      </c>
      <c r="C56" s="11" t="s">
        <v>5</v>
      </c>
      <c r="D56" s="51">
        <v>2.61</v>
      </c>
      <c r="E56" s="58">
        <f t="shared" si="0"/>
        <v>11.222999999999999</v>
      </c>
      <c r="F56" s="35">
        <f t="shared" si="1"/>
        <v>11.222999999999999</v>
      </c>
      <c r="G56" s="38" t="s">
        <v>55</v>
      </c>
      <c r="H56" s="32"/>
      <c r="I56" s="31"/>
      <c r="J56" s="31"/>
      <c r="K56" s="17"/>
      <c r="L56" s="3"/>
      <c r="M56" s="3"/>
      <c r="N56" s="3"/>
      <c r="O56" s="46"/>
      <c r="P56" s="49"/>
      <c r="Q56" s="14"/>
      <c r="R56" s="18"/>
      <c r="S56" s="18"/>
      <c r="T56" s="18"/>
      <c r="U56" s="17"/>
      <c r="V56" s="3"/>
      <c r="W56" s="3"/>
    </row>
    <row r="57" spans="1:23">
      <c r="A57" s="11" t="s">
        <v>92</v>
      </c>
      <c r="B57" s="11">
        <v>704203</v>
      </c>
      <c r="C57" s="11" t="s">
        <v>6</v>
      </c>
      <c r="D57" s="51">
        <v>3.38</v>
      </c>
      <c r="E57" s="58">
        <f t="shared" si="0"/>
        <v>14.533999999999999</v>
      </c>
      <c r="F57" s="35">
        <f t="shared" si="1"/>
        <v>14.533999999999999</v>
      </c>
      <c r="G57" s="40" t="s">
        <v>104</v>
      </c>
      <c r="H57" s="18"/>
      <c r="I57" s="18"/>
      <c r="J57" s="18"/>
      <c r="K57" s="17"/>
      <c r="L57" s="3"/>
      <c r="M57" s="3"/>
      <c r="N57" s="3"/>
      <c r="O57" s="46"/>
      <c r="P57" s="49"/>
      <c r="Q57" s="14"/>
      <c r="R57" s="18"/>
      <c r="S57" s="18"/>
      <c r="T57" s="18"/>
      <c r="U57" s="17"/>
      <c r="V57" s="3"/>
      <c r="W57" s="3"/>
    </row>
    <row r="58" spans="1:23">
      <c r="A58" s="11" t="s">
        <v>92</v>
      </c>
      <c r="B58" s="11">
        <v>704204</v>
      </c>
      <c r="C58" s="11" t="s">
        <v>38</v>
      </c>
      <c r="D58" s="51">
        <v>5.68</v>
      </c>
      <c r="E58" s="58">
        <f t="shared" si="0"/>
        <v>24.423999999999999</v>
      </c>
      <c r="F58" s="35">
        <f t="shared" si="1"/>
        <v>24.423999999999999</v>
      </c>
      <c r="G58" s="40" t="s">
        <v>44</v>
      </c>
      <c r="H58" s="18"/>
      <c r="I58" s="18"/>
      <c r="J58" s="18"/>
      <c r="K58" s="17"/>
      <c r="L58" s="3"/>
      <c r="M58" s="3"/>
      <c r="N58" s="3"/>
      <c r="O58" s="46"/>
      <c r="P58" s="49"/>
      <c r="Q58" s="14"/>
      <c r="R58" s="18"/>
      <c r="S58" s="18"/>
      <c r="T58" s="18"/>
      <c r="U58" s="17"/>
      <c r="V58" s="3"/>
      <c r="W58" s="3"/>
    </row>
    <row r="59" spans="1:23">
      <c r="A59" s="11" t="s">
        <v>92</v>
      </c>
      <c r="B59" s="11">
        <v>704206</v>
      </c>
      <c r="C59" s="11" t="s">
        <v>7</v>
      </c>
      <c r="D59" s="51">
        <v>8.31</v>
      </c>
      <c r="E59" s="58">
        <f t="shared" si="0"/>
        <v>35.733000000000004</v>
      </c>
      <c r="F59" s="35">
        <f t="shared" si="1"/>
        <v>35.733000000000004</v>
      </c>
      <c r="G59" s="38" t="s">
        <v>56</v>
      </c>
      <c r="H59" s="18"/>
      <c r="I59" s="18"/>
      <c r="J59" s="18"/>
      <c r="K59" s="17"/>
      <c r="L59" s="3"/>
      <c r="M59" s="3"/>
      <c r="N59" s="3"/>
      <c r="O59" s="46"/>
      <c r="P59" s="49"/>
      <c r="Q59" s="14"/>
      <c r="R59" s="18"/>
      <c r="S59" s="18"/>
      <c r="T59" s="18"/>
      <c r="U59" s="17"/>
      <c r="V59" s="3"/>
      <c r="W59" s="3"/>
    </row>
    <row r="60" spans="1:23">
      <c r="A60" s="11" t="s">
        <v>93</v>
      </c>
      <c r="B60" s="11">
        <v>704211</v>
      </c>
      <c r="C60" s="11" t="s">
        <v>115</v>
      </c>
      <c r="D60" s="51">
        <v>3.2399999999999998</v>
      </c>
      <c r="E60" s="58">
        <f t="shared" si="0"/>
        <v>13.931999999999999</v>
      </c>
      <c r="F60" s="35">
        <f t="shared" si="1"/>
        <v>13.931999999999999</v>
      </c>
      <c r="G60" s="40" t="s">
        <v>104</v>
      </c>
      <c r="H60" s="18"/>
      <c r="I60" s="18"/>
      <c r="J60" s="18"/>
      <c r="K60" s="17"/>
      <c r="L60" s="3"/>
      <c r="M60" s="3"/>
      <c r="N60" s="3"/>
      <c r="O60" s="46"/>
      <c r="P60" s="49"/>
      <c r="Q60" s="14"/>
      <c r="R60" s="18"/>
      <c r="S60" s="18"/>
      <c r="T60" s="18"/>
      <c r="U60" s="17"/>
      <c r="V60" s="3"/>
      <c r="W60" s="3"/>
    </row>
    <row r="61" spans="1:23">
      <c r="A61" s="3"/>
      <c r="B61" s="3"/>
      <c r="C61" s="3"/>
      <c r="D61" s="3"/>
      <c r="E61" s="37"/>
      <c r="F61" s="18"/>
      <c r="H61" s="18"/>
      <c r="I61" s="18"/>
      <c r="J61" s="18"/>
      <c r="K61" s="17"/>
      <c r="L61" s="3"/>
      <c r="M61" s="3"/>
      <c r="N61" s="3"/>
      <c r="O61" s="46"/>
      <c r="P61" s="49"/>
      <c r="Q61" s="14"/>
      <c r="R61" s="18"/>
      <c r="S61" s="18"/>
      <c r="T61" s="18"/>
      <c r="U61" s="17"/>
      <c r="V61" s="3"/>
      <c r="W61" s="3"/>
    </row>
    <row r="62" spans="1:23" ht="15" customHeight="1">
      <c r="A62" s="88" t="s">
        <v>71</v>
      </c>
      <c r="B62" s="89"/>
      <c r="C62" s="89"/>
      <c r="D62" s="89"/>
      <c r="E62" s="89"/>
      <c r="F62" s="89"/>
      <c r="G62" s="90"/>
      <c r="H62" s="93" t="s">
        <v>75</v>
      </c>
      <c r="I62" s="94"/>
      <c r="J62" s="94"/>
      <c r="K62" s="17"/>
      <c r="L62" s="3"/>
      <c r="M62" s="3"/>
      <c r="N62" s="3"/>
      <c r="O62" s="46"/>
      <c r="P62" s="49"/>
      <c r="Q62" s="14"/>
      <c r="R62" s="20"/>
      <c r="S62" s="20"/>
      <c r="T62" s="20"/>
      <c r="U62" s="17"/>
      <c r="V62" s="3"/>
      <c r="W62" s="3"/>
    </row>
    <row r="63" spans="1:23" ht="14.25" customHeight="1">
      <c r="A63" s="6" t="s">
        <v>0</v>
      </c>
      <c r="B63" s="6" t="s">
        <v>1</v>
      </c>
      <c r="C63" s="6" t="s">
        <v>2</v>
      </c>
      <c r="D63" s="43" t="s">
        <v>85</v>
      </c>
      <c r="E63" s="43" t="s">
        <v>83</v>
      </c>
      <c r="F63" s="50" t="s">
        <v>82</v>
      </c>
      <c r="G63" s="8" t="s">
        <v>3</v>
      </c>
      <c r="H63" s="18"/>
      <c r="I63" s="52" t="s">
        <v>34</v>
      </c>
      <c r="J63" s="18"/>
      <c r="K63" s="17"/>
      <c r="L63" s="3"/>
      <c r="M63" s="3"/>
      <c r="N63" s="3"/>
      <c r="O63" s="46"/>
      <c r="P63" s="49"/>
      <c r="Q63" s="14"/>
      <c r="R63" s="18"/>
      <c r="S63" s="18"/>
      <c r="T63" s="18"/>
      <c r="U63" s="17"/>
      <c r="V63" s="3"/>
      <c r="W63" s="3"/>
    </row>
    <row r="64" spans="1:23" ht="14.25" customHeight="1">
      <c r="A64" s="15"/>
      <c r="B64" s="15"/>
      <c r="C64" s="15"/>
      <c r="D64" s="15"/>
      <c r="E64" s="44"/>
      <c r="F64" s="18"/>
      <c r="G64" s="16"/>
      <c r="H64" s="91" t="s">
        <v>84</v>
      </c>
      <c r="I64" s="91"/>
      <c r="J64" s="91"/>
      <c r="K64" s="17"/>
      <c r="L64" s="3"/>
      <c r="M64" s="3"/>
      <c r="N64" s="3"/>
      <c r="O64" s="46"/>
      <c r="P64" s="49"/>
      <c r="Q64" s="14"/>
      <c r="R64" s="18"/>
      <c r="S64" s="18"/>
      <c r="T64" s="18"/>
      <c r="U64" s="17"/>
      <c r="V64" s="3"/>
      <c r="W64" s="3"/>
    </row>
    <row r="65" spans="1:23" ht="14.25" customHeight="1">
      <c r="A65" s="15" t="s">
        <v>94</v>
      </c>
      <c r="B65" s="15"/>
      <c r="C65" s="15" t="s">
        <v>18</v>
      </c>
      <c r="D65" s="15"/>
      <c r="E65" s="37"/>
      <c r="F65" s="18"/>
      <c r="G65" s="2"/>
      <c r="H65" s="18"/>
      <c r="I65" s="52"/>
      <c r="J65" s="18"/>
      <c r="K65" s="17"/>
      <c r="L65" s="3"/>
      <c r="M65" s="3"/>
      <c r="N65" s="3"/>
      <c r="O65" s="46"/>
      <c r="P65" s="49"/>
      <c r="Q65" s="14"/>
      <c r="R65" s="18"/>
      <c r="S65" s="18"/>
      <c r="T65" s="18"/>
      <c r="U65" s="17"/>
      <c r="V65" s="3"/>
      <c r="W65" s="3"/>
    </row>
    <row r="66" spans="1:23">
      <c r="A66" s="11" t="s">
        <v>94</v>
      </c>
      <c r="B66" s="11">
        <v>704221</v>
      </c>
      <c r="C66" s="11" t="s">
        <v>11</v>
      </c>
      <c r="D66" s="66">
        <v>2.8899999999999997</v>
      </c>
      <c r="E66" s="58">
        <f>D66*$E$11</f>
        <v>12.426999999999998</v>
      </c>
      <c r="F66" s="35">
        <f t="shared" si="1"/>
        <v>12.426999999999998</v>
      </c>
      <c r="G66" s="40" t="s">
        <v>55</v>
      </c>
      <c r="H66" s="32"/>
      <c r="I66" s="31"/>
      <c r="J66" s="31"/>
      <c r="K66" s="17"/>
      <c r="L66" s="3"/>
      <c r="M66" s="3"/>
      <c r="N66" s="3"/>
      <c r="O66" s="46"/>
      <c r="P66" s="49"/>
      <c r="Q66" s="14"/>
      <c r="R66" s="18"/>
      <c r="S66" s="18"/>
      <c r="T66" s="18"/>
      <c r="U66" s="17"/>
      <c r="V66" s="3"/>
      <c r="W66" s="3"/>
    </row>
    <row r="67" spans="1:23">
      <c r="A67" s="11" t="s">
        <v>94</v>
      </c>
      <c r="B67" s="11">
        <v>704225</v>
      </c>
      <c r="C67" s="11" t="s">
        <v>12</v>
      </c>
      <c r="D67" s="66">
        <v>3.3299999999999996</v>
      </c>
      <c r="E67" s="58">
        <f t="shared" ref="E67:E114" si="2">D67*$E$11</f>
        <v>14.318999999999997</v>
      </c>
      <c r="F67" s="35">
        <f t="shared" si="1"/>
        <v>14.318999999999997</v>
      </c>
      <c r="G67" s="40" t="s">
        <v>55</v>
      </c>
      <c r="H67" s="18"/>
      <c r="I67" s="18"/>
      <c r="J67" s="18"/>
      <c r="K67" s="17"/>
      <c r="L67" s="3"/>
      <c r="M67" s="3"/>
      <c r="N67" s="3"/>
      <c r="O67" s="46"/>
      <c r="P67" s="49"/>
      <c r="Q67" s="14"/>
      <c r="R67" s="18"/>
      <c r="S67" s="18"/>
      <c r="T67" s="18"/>
      <c r="U67" s="17"/>
      <c r="V67" s="3"/>
      <c r="W67" s="3"/>
    </row>
    <row r="68" spans="1:23">
      <c r="A68" s="11" t="s">
        <v>94</v>
      </c>
      <c r="B68" s="11">
        <v>704226</v>
      </c>
      <c r="C68" s="11" t="s">
        <v>13</v>
      </c>
      <c r="D68" s="66">
        <v>4.25</v>
      </c>
      <c r="E68" s="58">
        <f t="shared" si="2"/>
        <v>18.274999999999999</v>
      </c>
      <c r="F68" s="35">
        <f t="shared" si="1"/>
        <v>18.274999999999999</v>
      </c>
      <c r="G68" s="40" t="s">
        <v>39</v>
      </c>
      <c r="H68" s="18"/>
      <c r="I68" s="18"/>
      <c r="J68" s="18"/>
      <c r="K68" s="17"/>
      <c r="L68" s="3"/>
      <c r="M68" s="3"/>
      <c r="N68" s="3"/>
      <c r="O68" s="46"/>
      <c r="P68" s="49"/>
      <c r="Q68" s="14"/>
      <c r="R68" s="18"/>
      <c r="S68" s="18"/>
      <c r="T68" s="18"/>
      <c r="U68" s="17"/>
      <c r="V68" s="3"/>
      <c r="W68" s="3"/>
    </row>
    <row r="69" spans="1:23">
      <c r="A69" s="11" t="s">
        <v>94</v>
      </c>
      <c r="B69" s="11">
        <v>704228</v>
      </c>
      <c r="C69" s="11" t="s">
        <v>48</v>
      </c>
      <c r="D69" s="66">
        <v>5.43</v>
      </c>
      <c r="E69" s="58">
        <f t="shared" si="2"/>
        <v>23.348999999999997</v>
      </c>
      <c r="F69" s="35">
        <f t="shared" si="1"/>
        <v>23.348999999999997</v>
      </c>
      <c r="G69" s="38" t="s">
        <v>44</v>
      </c>
      <c r="H69" s="18"/>
      <c r="I69" s="18"/>
      <c r="J69" s="18"/>
      <c r="K69" s="17"/>
      <c r="L69" s="3"/>
      <c r="M69" s="3"/>
      <c r="N69" s="3"/>
      <c r="O69" s="46"/>
      <c r="P69" s="49"/>
      <c r="Q69" s="14"/>
      <c r="R69" s="18"/>
      <c r="S69" s="18"/>
      <c r="T69" s="18"/>
      <c r="U69" s="17"/>
      <c r="V69" s="3"/>
      <c r="W69" s="3"/>
    </row>
    <row r="70" spans="1:23">
      <c r="A70" s="11" t="s">
        <v>94</v>
      </c>
      <c r="B70" s="11">
        <v>704229</v>
      </c>
      <c r="C70" s="11" t="s">
        <v>53</v>
      </c>
      <c r="D70" s="66">
        <v>7.02</v>
      </c>
      <c r="E70" s="58">
        <f t="shared" si="2"/>
        <v>30.185999999999996</v>
      </c>
      <c r="F70" s="35">
        <f t="shared" si="1"/>
        <v>30.185999999999996</v>
      </c>
      <c r="G70" s="40" t="s">
        <v>76</v>
      </c>
      <c r="H70" s="18"/>
      <c r="I70" s="18"/>
      <c r="J70" s="18"/>
      <c r="K70" s="17"/>
      <c r="L70" s="3"/>
      <c r="M70" s="3"/>
      <c r="N70" s="3"/>
      <c r="O70" s="46"/>
      <c r="P70" s="49"/>
      <c r="Q70" s="14"/>
      <c r="R70" s="18"/>
      <c r="S70" s="18"/>
      <c r="T70" s="18"/>
      <c r="U70" s="17"/>
      <c r="V70" s="3"/>
      <c r="W70" s="3"/>
    </row>
    <row r="71" spans="1:23" ht="15" customHeight="1">
      <c r="A71" s="11" t="s">
        <v>94</v>
      </c>
      <c r="B71" s="11">
        <v>704235</v>
      </c>
      <c r="C71" s="11" t="s">
        <v>16</v>
      </c>
      <c r="D71" s="66">
        <v>9.18</v>
      </c>
      <c r="E71" s="58">
        <f t="shared" si="2"/>
        <v>39.473999999999997</v>
      </c>
      <c r="F71" s="35">
        <f t="shared" si="1"/>
        <v>39.473999999999997</v>
      </c>
      <c r="G71" s="38" t="s">
        <v>72</v>
      </c>
      <c r="H71" s="18"/>
      <c r="I71" s="18"/>
      <c r="J71" s="18"/>
      <c r="K71" s="17"/>
      <c r="L71" s="3"/>
      <c r="M71" s="3"/>
      <c r="N71" s="3"/>
      <c r="O71" s="46"/>
      <c r="P71" s="49"/>
      <c r="Q71" s="14"/>
      <c r="R71" s="18"/>
      <c r="S71" s="18"/>
      <c r="T71" s="18"/>
      <c r="U71" s="17"/>
      <c r="V71" s="3"/>
      <c r="W71" s="3"/>
    </row>
    <row r="72" spans="1:23">
      <c r="A72" s="15"/>
      <c r="B72" s="15"/>
      <c r="C72" s="15"/>
      <c r="D72" s="76"/>
      <c r="E72" s="18"/>
      <c r="F72" s="18"/>
      <c r="G72" s="2"/>
      <c r="H72" s="18"/>
      <c r="I72" s="18"/>
      <c r="J72" s="18"/>
      <c r="K72" s="17"/>
      <c r="L72" s="3"/>
      <c r="M72" s="3"/>
      <c r="N72" s="3"/>
      <c r="O72" s="46"/>
      <c r="P72" s="49"/>
      <c r="Q72" s="14"/>
      <c r="R72" s="18"/>
      <c r="S72" s="18"/>
      <c r="T72" s="18"/>
      <c r="U72" s="17"/>
      <c r="V72" s="3"/>
      <c r="W72" s="3"/>
    </row>
    <row r="73" spans="1:23">
      <c r="A73" s="15" t="s">
        <v>95</v>
      </c>
      <c r="B73" s="15"/>
      <c r="C73" s="15" t="s">
        <v>19</v>
      </c>
      <c r="D73" s="76"/>
      <c r="E73" s="18"/>
      <c r="F73" s="18"/>
      <c r="G73" s="2"/>
      <c r="H73" s="18"/>
      <c r="I73" s="18"/>
      <c r="J73" s="18"/>
      <c r="K73" s="17"/>
      <c r="L73" s="3"/>
      <c r="M73" s="3"/>
      <c r="N73" s="3"/>
      <c r="O73" s="46"/>
      <c r="P73" s="49"/>
      <c r="Q73" s="14"/>
      <c r="R73" s="20"/>
      <c r="S73" s="20"/>
      <c r="T73" s="20"/>
      <c r="U73" s="17"/>
      <c r="V73" s="3"/>
      <c r="W73" s="3"/>
    </row>
    <row r="74" spans="1:23">
      <c r="A74" s="11" t="s">
        <v>95</v>
      </c>
      <c r="B74" s="11">
        <v>704241</v>
      </c>
      <c r="C74" s="11" t="s">
        <v>11</v>
      </c>
      <c r="D74" s="66">
        <v>2.8699999999999997</v>
      </c>
      <c r="E74" s="58">
        <f t="shared" si="2"/>
        <v>12.340999999999998</v>
      </c>
      <c r="F74" s="35">
        <f t="shared" si="1"/>
        <v>12.340999999999998</v>
      </c>
      <c r="G74" s="40" t="s">
        <v>47</v>
      </c>
      <c r="H74" s="32"/>
      <c r="I74" s="31"/>
      <c r="J74" s="31"/>
      <c r="K74" s="17"/>
      <c r="L74" s="3"/>
      <c r="M74" s="3"/>
      <c r="N74" s="3"/>
      <c r="O74" s="46"/>
      <c r="P74" s="49"/>
      <c r="Q74" s="14"/>
      <c r="R74" s="18"/>
      <c r="S74" s="18"/>
      <c r="T74" s="18"/>
      <c r="U74" s="17"/>
      <c r="V74" s="3"/>
      <c r="W74" s="3"/>
    </row>
    <row r="75" spans="1:23">
      <c r="A75" s="11" t="s">
        <v>95</v>
      </c>
      <c r="B75" s="11">
        <v>704245</v>
      </c>
      <c r="C75" s="11" t="s">
        <v>12</v>
      </c>
      <c r="D75" s="66">
        <v>3.36</v>
      </c>
      <c r="E75" s="58">
        <f t="shared" si="2"/>
        <v>14.447999999999999</v>
      </c>
      <c r="F75" s="35">
        <f t="shared" si="1"/>
        <v>14.447999999999999</v>
      </c>
      <c r="G75" s="40" t="s">
        <v>51</v>
      </c>
      <c r="H75" s="18"/>
      <c r="I75" s="18"/>
      <c r="J75" s="18"/>
      <c r="K75" s="17"/>
      <c r="L75" s="3"/>
      <c r="M75" s="3"/>
      <c r="N75" s="3"/>
      <c r="O75" s="46"/>
      <c r="P75" s="49"/>
      <c r="Q75" s="14"/>
      <c r="R75" s="18"/>
      <c r="S75" s="18"/>
      <c r="T75" s="18"/>
      <c r="U75" s="17"/>
      <c r="V75" s="3"/>
      <c r="W75" s="3"/>
    </row>
    <row r="76" spans="1:23">
      <c r="A76" s="11" t="s">
        <v>95</v>
      </c>
      <c r="B76" s="11">
        <v>704246</v>
      </c>
      <c r="C76" s="11" t="s">
        <v>13</v>
      </c>
      <c r="D76" s="66">
        <v>4.32</v>
      </c>
      <c r="E76" s="58">
        <f t="shared" si="2"/>
        <v>18.576000000000001</v>
      </c>
      <c r="F76" s="35">
        <f t="shared" si="1"/>
        <v>18.576000000000001</v>
      </c>
      <c r="G76" s="40" t="s">
        <v>39</v>
      </c>
      <c r="H76" s="18"/>
      <c r="I76" s="18"/>
      <c r="J76" s="18"/>
      <c r="K76" s="17"/>
      <c r="L76" s="3"/>
      <c r="M76" s="3"/>
      <c r="N76" s="3"/>
      <c r="O76" s="46"/>
      <c r="P76" s="49"/>
      <c r="Q76" s="14"/>
      <c r="R76" s="18"/>
      <c r="S76" s="18"/>
      <c r="T76" s="18"/>
      <c r="U76" s="17"/>
      <c r="V76" s="3"/>
      <c r="W76" s="3"/>
    </row>
    <row r="77" spans="1:23">
      <c r="A77" s="11" t="s">
        <v>95</v>
      </c>
      <c r="B77" s="11">
        <v>704247</v>
      </c>
      <c r="C77" s="11" t="s">
        <v>102</v>
      </c>
      <c r="D77" s="66">
        <v>5.22</v>
      </c>
      <c r="E77" s="58">
        <f t="shared" si="2"/>
        <v>22.445999999999998</v>
      </c>
      <c r="F77" s="35">
        <f t="shared" si="1"/>
        <v>22.445999999999998</v>
      </c>
      <c r="G77" s="40" t="s">
        <v>44</v>
      </c>
      <c r="H77" s="18"/>
      <c r="I77" s="18"/>
      <c r="J77" s="18"/>
      <c r="K77" s="17"/>
      <c r="L77" s="3"/>
      <c r="M77" s="3"/>
      <c r="N77" s="3"/>
      <c r="O77" s="46"/>
      <c r="P77" s="49"/>
      <c r="Q77" s="14"/>
      <c r="R77" s="18"/>
      <c r="S77" s="18"/>
      <c r="T77" s="18"/>
      <c r="U77" s="17"/>
      <c r="V77" s="3"/>
      <c r="W77" s="3"/>
    </row>
    <row r="78" spans="1:23">
      <c r="A78" s="11" t="s">
        <v>95</v>
      </c>
      <c r="B78" s="11">
        <v>704248</v>
      </c>
      <c r="C78" s="11" t="s">
        <v>48</v>
      </c>
      <c r="D78" s="66">
        <v>5.3999999999999995</v>
      </c>
      <c r="E78" s="58">
        <f t="shared" si="2"/>
        <v>23.219999999999995</v>
      </c>
      <c r="F78" s="35">
        <f t="shared" si="1"/>
        <v>23.219999999999995</v>
      </c>
      <c r="G78" s="40" t="s">
        <v>44</v>
      </c>
      <c r="H78" s="18"/>
      <c r="I78" s="18"/>
      <c r="J78" s="18"/>
      <c r="K78" s="17"/>
      <c r="L78" s="3"/>
      <c r="M78" s="3"/>
      <c r="N78" s="3"/>
      <c r="O78" s="46"/>
      <c r="P78" s="49"/>
      <c r="Q78" s="14"/>
      <c r="R78" s="18"/>
      <c r="S78" s="18"/>
      <c r="T78" s="18"/>
      <c r="U78" s="17"/>
      <c r="V78" s="3"/>
      <c r="W78" s="3"/>
    </row>
    <row r="79" spans="1:23">
      <c r="A79" s="11" t="s">
        <v>95</v>
      </c>
      <c r="B79" s="11">
        <v>704249</v>
      </c>
      <c r="C79" s="11" t="s">
        <v>53</v>
      </c>
      <c r="D79" s="66">
        <v>6.85</v>
      </c>
      <c r="E79" s="58">
        <f t="shared" si="2"/>
        <v>29.454999999999998</v>
      </c>
      <c r="F79" s="35">
        <f t="shared" si="1"/>
        <v>29.454999999999998</v>
      </c>
      <c r="G79" s="40" t="s">
        <v>105</v>
      </c>
      <c r="H79" s="18"/>
      <c r="I79" s="18"/>
      <c r="J79" s="18"/>
      <c r="K79" s="17"/>
      <c r="L79" s="3"/>
      <c r="M79" s="3"/>
      <c r="N79" s="3"/>
      <c r="O79" s="46"/>
      <c r="P79" s="49"/>
      <c r="Q79" s="14"/>
      <c r="R79" s="18"/>
      <c r="S79" s="18"/>
      <c r="T79" s="18"/>
      <c r="U79" s="17"/>
      <c r="V79" s="3"/>
      <c r="W79" s="3"/>
    </row>
    <row r="80" spans="1:23">
      <c r="A80" s="11" t="s">
        <v>95</v>
      </c>
      <c r="B80" s="11">
        <v>704255</v>
      </c>
      <c r="C80" s="11" t="s">
        <v>16</v>
      </c>
      <c r="D80" s="66">
        <v>8.15</v>
      </c>
      <c r="E80" s="58">
        <f t="shared" si="2"/>
        <v>35.045000000000002</v>
      </c>
      <c r="F80" s="35">
        <f t="shared" si="1"/>
        <v>35.045000000000002</v>
      </c>
      <c r="G80" s="40" t="s">
        <v>72</v>
      </c>
      <c r="H80" s="18"/>
      <c r="I80" s="18"/>
      <c r="J80" s="18"/>
      <c r="K80" s="17"/>
      <c r="L80" s="3"/>
      <c r="M80" s="3"/>
      <c r="N80" s="3"/>
      <c r="O80" s="46"/>
      <c r="P80" s="49"/>
      <c r="Q80" s="14"/>
      <c r="R80" s="18"/>
      <c r="S80" s="18"/>
      <c r="T80" s="18"/>
      <c r="U80" s="17"/>
      <c r="V80" s="3"/>
      <c r="W80" s="3"/>
    </row>
    <row r="81" spans="1:23">
      <c r="A81" s="3"/>
      <c r="B81" s="3"/>
      <c r="C81" s="3"/>
      <c r="D81" s="76"/>
      <c r="E81" s="18"/>
      <c r="F81" s="18"/>
      <c r="G81" s="2"/>
      <c r="H81" s="18"/>
      <c r="I81" s="18"/>
      <c r="J81" s="18"/>
      <c r="K81" s="17"/>
      <c r="L81" s="3"/>
      <c r="M81" s="3"/>
      <c r="N81" s="3"/>
      <c r="O81" s="46"/>
      <c r="P81" s="49"/>
      <c r="Q81" s="14"/>
      <c r="R81" s="18"/>
      <c r="S81" s="18"/>
      <c r="T81" s="18"/>
      <c r="U81" s="17"/>
      <c r="V81" s="3"/>
      <c r="W81" s="3"/>
    </row>
    <row r="82" spans="1:23" ht="14.25" customHeight="1">
      <c r="A82" s="15" t="s">
        <v>96</v>
      </c>
      <c r="B82" s="15"/>
      <c r="C82" s="15" t="s">
        <v>20</v>
      </c>
      <c r="D82" s="76"/>
      <c r="E82" s="18"/>
      <c r="F82" s="18"/>
      <c r="G82" s="2"/>
      <c r="H82" s="29"/>
      <c r="I82" s="30"/>
      <c r="J82" s="30"/>
      <c r="K82" s="17"/>
      <c r="L82" s="3"/>
      <c r="M82" s="3"/>
      <c r="N82" s="3"/>
      <c r="O82" s="46"/>
      <c r="P82" s="49"/>
      <c r="Q82" s="14"/>
      <c r="R82" s="18"/>
      <c r="S82" s="18"/>
      <c r="T82" s="18"/>
      <c r="U82" s="17"/>
      <c r="V82" s="3"/>
      <c r="W82" s="3"/>
    </row>
    <row r="83" spans="1:23" ht="14.25" customHeight="1">
      <c r="A83" s="11" t="s">
        <v>96</v>
      </c>
      <c r="B83" s="11">
        <v>704261</v>
      </c>
      <c r="C83" s="11" t="s">
        <v>11</v>
      </c>
      <c r="D83" s="66">
        <v>4.0599999999999996</v>
      </c>
      <c r="E83" s="58">
        <f t="shared" si="2"/>
        <v>17.457999999999998</v>
      </c>
      <c r="F83" s="35">
        <f t="shared" si="1"/>
        <v>17.457999999999998</v>
      </c>
      <c r="G83" s="38" t="s">
        <v>57</v>
      </c>
      <c r="H83" s="32"/>
      <c r="I83" s="31"/>
      <c r="J83" s="31"/>
      <c r="K83" s="17"/>
      <c r="L83" s="3"/>
      <c r="M83" s="3"/>
      <c r="N83" s="3"/>
      <c r="O83" s="46"/>
      <c r="P83" s="49"/>
      <c r="Q83" s="14"/>
      <c r="R83" s="18"/>
      <c r="S83" s="18"/>
      <c r="T83" s="18"/>
      <c r="U83" s="17"/>
      <c r="V83" s="3"/>
      <c r="W83" s="3"/>
    </row>
    <row r="84" spans="1:23" ht="14.25" customHeight="1">
      <c r="A84" s="11" t="s">
        <v>96</v>
      </c>
      <c r="B84" s="11">
        <v>704265</v>
      </c>
      <c r="C84" s="11" t="s">
        <v>12</v>
      </c>
      <c r="D84" s="66">
        <v>4.67</v>
      </c>
      <c r="E84" s="58">
        <f t="shared" si="2"/>
        <v>20.081</v>
      </c>
      <c r="F84" s="35">
        <f t="shared" si="1"/>
        <v>20.081</v>
      </c>
      <c r="G84" s="38" t="s">
        <v>50</v>
      </c>
      <c r="H84" s="18"/>
      <c r="I84" s="18"/>
      <c r="J84" s="18"/>
      <c r="K84" s="17"/>
      <c r="L84" s="3"/>
      <c r="M84" s="3"/>
      <c r="N84" s="3"/>
      <c r="O84" s="46"/>
      <c r="P84" s="49"/>
      <c r="Q84" s="14"/>
      <c r="R84" s="18"/>
      <c r="S84" s="18"/>
      <c r="T84" s="18"/>
      <c r="U84" s="17"/>
      <c r="V84" s="3"/>
      <c r="W84" s="3"/>
    </row>
    <row r="85" spans="1:23" ht="14.25" customHeight="1">
      <c r="A85" s="10"/>
      <c r="B85" s="10"/>
      <c r="C85" s="10"/>
      <c r="D85" s="76"/>
      <c r="E85" s="18"/>
      <c r="F85" s="18"/>
      <c r="G85" s="10"/>
      <c r="H85" s="18"/>
      <c r="I85" s="18"/>
      <c r="J85" s="18"/>
      <c r="K85" s="17"/>
      <c r="L85" s="3"/>
      <c r="M85" s="3"/>
      <c r="N85" s="3"/>
      <c r="O85" s="46"/>
      <c r="P85" s="49"/>
      <c r="Q85" s="14"/>
      <c r="R85" s="18"/>
      <c r="S85" s="18"/>
      <c r="T85" s="18"/>
      <c r="U85" s="17"/>
      <c r="V85" s="3"/>
      <c r="W85" s="3"/>
    </row>
    <row r="86" spans="1:23" ht="14.25" customHeight="1">
      <c r="A86" s="15" t="s">
        <v>97</v>
      </c>
      <c r="B86" s="15"/>
      <c r="C86" s="15" t="s">
        <v>21</v>
      </c>
      <c r="D86" s="76"/>
      <c r="E86" s="18"/>
      <c r="F86" s="18"/>
      <c r="G86" s="2"/>
      <c r="H86" s="18"/>
      <c r="I86" s="18"/>
      <c r="J86" s="18"/>
      <c r="K86" s="17"/>
      <c r="L86" s="3"/>
      <c r="M86" s="3"/>
      <c r="N86" s="3"/>
      <c r="O86" s="46"/>
      <c r="P86" s="49"/>
      <c r="Q86" s="14"/>
      <c r="R86" s="20"/>
      <c r="S86" s="20"/>
      <c r="T86" s="20"/>
      <c r="U86" s="17"/>
      <c r="V86" s="3"/>
      <c r="W86" s="3"/>
    </row>
    <row r="87" spans="1:23" ht="14.25" customHeight="1">
      <c r="A87" s="11" t="s">
        <v>97</v>
      </c>
      <c r="B87" s="11">
        <v>704301</v>
      </c>
      <c r="C87" s="11" t="s">
        <v>22</v>
      </c>
      <c r="D87" s="66">
        <v>3.4899999999999998</v>
      </c>
      <c r="E87" s="58">
        <f t="shared" si="2"/>
        <v>15.006999999999998</v>
      </c>
      <c r="F87" s="35">
        <f>E87-(E87*$F$11)</f>
        <v>15.006999999999998</v>
      </c>
      <c r="G87" s="38" t="s">
        <v>39</v>
      </c>
      <c r="H87" s="32"/>
      <c r="I87" s="31"/>
      <c r="J87" s="31"/>
      <c r="K87" s="17"/>
      <c r="L87" s="3"/>
      <c r="M87" s="3"/>
      <c r="N87" s="3"/>
      <c r="O87" s="46"/>
      <c r="P87" s="49"/>
      <c r="Q87" s="14"/>
      <c r="R87" s="18"/>
      <c r="S87" s="18"/>
      <c r="T87" s="18"/>
      <c r="U87" s="17"/>
      <c r="V87" s="3"/>
      <c r="W87" s="3"/>
    </row>
    <row r="88" spans="1:23" ht="14.25" customHeight="1">
      <c r="A88" s="11" t="s">
        <v>97</v>
      </c>
      <c r="B88" s="11">
        <v>704303</v>
      </c>
      <c r="C88" s="11" t="s">
        <v>23</v>
      </c>
      <c r="D88" s="66">
        <v>4.59</v>
      </c>
      <c r="E88" s="58">
        <f t="shared" si="2"/>
        <v>19.736999999999998</v>
      </c>
      <c r="F88" s="35">
        <f>E88-(E88*$F$11)</f>
        <v>19.736999999999998</v>
      </c>
      <c r="G88" s="38" t="s">
        <v>39</v>
      </c>
      <c r="H88" s="18"/>
      <c r="I88" s="18"/>
      <c r="J88" s="18"/>
      <c r="K88" s="17"/>
      <c r="L88" s="3"/>
      <c r="M88" s="3"/>
      <c r="N88" s="3"/>
      <c r="O88" s="46"/>
      <c r="P88" s="49"/>
      <c r="Q88" s="14"/>
      <c r="R88" s="18"/>
      <c r="S88" s="18"/>
      <c r="T88" s="18"/>
      <c r="U88" s="17"/>
      <c r="V88" s="3"/>
      <c r="W88" s="3"/>
    </row>
    <row r="89" spans="1:23" ht="14.25" customHeight="1">
      <c r="A89" s="11" t="s">
        <v>97</v>
      </c>
      <c r="B89" s="11">
        <v>704304</v>
      </c>
      <c r="C89" s="11" t="s">
        <v>58</v>
      </c>
      <c r="D89" s="66">
        <v>7.96</v>
      </c>
      <c r="E89" s="58">
        <f t="shared" si="2"/>
        <v>34.228000000000002</v>
      </c>
      <c r="F89" s="35">
        <f>E89-(E89*$F$11)</f>
        <v>34.228000000000002</v>
      </c>
      <c r="G89" s="38" t="s">
        <v>59</v>
      </c>
      <c r="H89" s="18"/>
      <c r="I89" s="18"/>
      <c r="J89" s="18"/>
      <c r="K89" s="17"/>
      <c r="L89" s="3"/>
      <c r="M89" s="3"/>
      <c r="N89" s="3"/>
      <c r="O89" s="46"/>
      <c r="P89" s="49"/>
      <c r="Q89" s="14"/>
      <c r="R89" s="18"/>
      <c r="S89" s="18"/>
      <c r="T89" s="18"/>
      <c r="U89" s="17"/>
      <c r="V89" s="3"/>
      <c r="W89" s="3"/>
    </row>
    <row r="90" spans="1:23" ht="14.25" customHeight="1">
      <c r="A90" s="11" t="s">
        <v>97</v>
      </c>
      <c r="B90" s="11">
        <v>704306</v>
      </c>
      <c r="C90" s="11" t="s">
        <v>24</v>
      </c>
      <c r="D90" s="66">
        <v>11.95</v>
      </c>
      <c r="E90" s="58">
        <f t="shared" si="2"/>
        <v>51.384999999999998</v>
      </c>
      <c r="F90" s="35">
        <f>E90-(E90*$F$11)</f>
        <v>51.384999999999998</v>
      </c>
      <c r="G90" s="38" t="s">
        <v>60</v>
      </c>
      <c r="H90" s="18"/>
      <c r="I90" s="18"/>
      <c r="J90" s="18"/>
      <c r="K90" s="17"/>
      <c r="L90" s="3"/>
      <c r="M90" s="3"/>
      <c r="N90" s="3"/>
      <c r="O90" s="46"/>
      <c r="P90" s="49"/>
      <c r="Q90" s="14"/>
      <c r="R90" s="18"/>
      <c r="S90" s="18"/>
      <c r="T90" s="18"/>
      <c r="U90" s="17"/>
      <c r="V90" s="3"/>
      <c r="W90" s="3"/>
    </row>
    <row r="91" spans="1:23" ht="14.25" customHeight="1">
      <c r="A91" s="5"/>
      <c r="B91" s="5"/>
      <c r="C91" s="5"/>
      <c r="D91" s="76"/>
      <c r="E91" s="18"/>
      <c r="F91" s="18"/>
      <c r="G91" s="4"/>
      <c r="H91" s="18"/>
      <c r="I91" s="18"/>
      <c r="J91" s="18"/>
      <c r="K91" s="17"/>
      <c r="L91" s="3"/>
      <c r="M91" s="3"/>
      <c r="N91" s="3"/>
      <c r="O91" s="46"/>
      <c r="P91" s="49"/>
      <c r="Q91" s="14"/>
      <c r="R91" s="18"/>
      <c r="S91" s="18"/>
      <c r="T91" s="18"/>
      <c r="U91" s="17"/>
      <c r="V91" s="3"/>
      <c r="W91" s="3"/>
    </row>
    <row r="92" spans="1:23" ht="14.25" customHeight="1">
      <c r="A92" s="15" t="s">
        <v>98</v>
      </c>
      <c r="B92" s="15"/>
      <c r="C92" s="15" t="s">
        <v>25</v>
      </c>
      <c r="D92" s="76"/>
      <c r="E92" s="18"/>
      <c r="F92" s="18"/>
      <c r="G92" s="2"/>
      <c r="H92" s="18"/>
      <c r="I92" s="18"/>
      <c r="J92" s="18"/>
      <c r="K92" s="17"/>
      <c r="L92" s="3"/>
      <c r="M92" s="3"/>
      <c r="N92" s="3"/>
      <c r="O92" s="46"/>
      <c r="P92" s="49"/>
      <c r="Q92" s="14"/>
      <c r="R92" s="18"/>
      <c r="S92" s="18"/>
      <c r="T92" s="18"/>
      <c r="U92" s="17"/>
      <c r="V92" s="3"/>
      <c r="W92" s="3"/>
    </row>
    <row r="93" spans="1:23" ht="14.25" customHeight="1">
      <c r="A93" s="11" t="s">
        <v>98</v>
      </c>
      <c r="B93" s="11">
        <v>704311</v>
      </c>
      <c r="C93" s="12" t="s">
        <v>35</v>
      </c>
      <c r="D93" s="67">
        <v>3.8499999999999996</v>
      </c>
      <c r="E93" s="58">
        <f t="shared" si="2"/>
        <v>16.554999999999996</v>
      </c>
      <c r="F93" s="35">
        <f t="shared" ref="F93:F104" si="3">E93-(E93*$F$11)</f>
        <v>16.554999999999996</v>
      </c>
      <c r="G93" s="38" t="s">
        <v>39</v>
      </c>
      <c r="H93" s="32"/>
      <c r="I93" s="31"/>
      <c r="J93" s="31"/>
      <c r="K93" s="17"/>
      <c r="L93" s="3"/>
      <c r="M93" s="3"/>
      <c r="N93" s="3"/>
      <c r="O93" s="46"/>
      <c r="P93" s="49"/>
      <c r="Q93" s="14"/>
      <c r="R93" s="18"/>
      <c r="S93" s="18"/>
      <c r="T93" s="18"/>
      <c r="U93" s="17"/>
      <c r="V93" s="3"/>
      <c r="W93" s="3"/>
    </row>
    <row r="94" spans="1:23" ht="14.25" customHeight="1">
      <c r="A94" s="11" t="s">
        <v>98</v>
      </c>
      <c r="B94" s="11">
        <v>704312</v>
      </c>
      <c r="C94" s="12" t="s">
        <v>27</v>
      </c>
      <c r="D94" s="67">
        <v>3.83</v>
      </c>
      <c r="E94" s="58">
        <f t="shared" si="2"/>
        <v>16.469000000000001</v>
      </c>
      <c r="F94" s="35">
        <f t="shared" si="3"/>
        <v>16.469000000000001</v>
      </c>
      <c r="G94" s="38" t="s">
        <v>39</v>
      </c>
      <c r="H94" s="18"/>
      <c r="I94" s="18"/>
      <c r="J94" s="18"/>
      <c r="K94" s="17"/>
      <c r="L94" s="3"/>
      <c r="M94" s="3"/>
      <c r="N94" s="3"/>
      <c r="O94" s="46"/>
      <c r="P94" s="49"/>
      <c r="Q94" s="14"/>
      <c r="R94" s="18"/>
      <c r="S94" s="18"/>
      <c r="T94" s="18"/>
      <c r="U94" s="17"/>
      <c r="V94" s="3"/>
      <c r="W94" s="3"/>
    </row>
    <row r="95" spans="1:23" ht="14.25" customHeight="1">
      <c r="A95" s="11" t="s">
        <v>98</v>
      </c>
      <c r="B95" s="11">
        <v>704313</v>
      </c>
      <c r="C95" s="12" t="s">
        <v>26</v>
      </c>
      <c r="D95" s="67">
        <v>4.0599999999999996</v>
      </c>
      <c r="E95" s="58">
        <f t="shared" si="2"/>
        <v>17.457999999999998</v>
      </c>
      <c r="F95" s="35">
        <f t="shared" si="3"/>
        <v>17.457999999999998</v>
      </c>
      <c r="G95" s="38" t="s">
        <v>39</v>
      </c>
      <c r="H95" s="18"/>
      <c r="I95" s="18"/>
      <c r="J95" s="18"/>
      <c r="K95" s="17"/>
      <c r="L95" s="3"/>
      <c r="M95" s="3"/>
      <c r="N95" s="3"/>
      <c r="O95" s="46"/>
      <c r="P95" s="49"/>
      <c r="Q95" s="14"/>
      <c r="R95" s="18"/>
      <c r="S95" s="18"/>
      <c r="T95" s="18"/>
      <c r="U95" s="17"/>
      <c r="V95" s="3"/>
      <c r="W95" s="3"/>
    </row>
    <row r="96" spans="1:23" ht="14.25" customHeight="1">
      <c r="A96" s="11" t="s">
        <v>98</v>
      </c>
      <c r="B96" s="11">
        <v>704314</v>
      </c>
      <c r="C96" s="13" t="s">
        <v>28</v>
      </c>
      <c r="D96" s="68">
        <v>4.1499999999999995</v>
      </c>
      <c r="E96" s="58">
        <f t="shared" si="2"/>
        <v>17.844999999999995</v>
      </c>
      <c r="F96" s="35">
        <f t="shared" si="3"/>
        <v>17.844999999999995</v>
      </c>
      <c r="G96" s="38" t="s">
        <v>39</v>
      </c>
      <c r="H96" s="18"/>
      <c r="I96" s="18"/>
      <c r="J96" s="18"/>
      <c r="K96" s="17"/>
      <c r="L96" s="3"/>
      <c r="M96" s="3"/>
      <c r="N96" s="3"/>
      <c r="O96" s="46"/>
      <c r="P96" s="49"/>
      <c r="Q96" s="14"/>
      <c r="R96" s="18"/>
      <c r="S96" s="18"/>
      <c r="T96" s="18"/>
      <c r="U96" s="17"/>
      <c r="V96" s="3"/>
      <c r="W96" s="3"/>
    </row>
    <row r="97" spans="1:23" ht="14.25" customHeight="1">
      <c r="A97" s="11" t="s">
        <v>98</v>
      </c>
      <c r="B97" s="11">
        <v>704315</v>
      </c>
      <c r="C97" s="12" t="s">
        <v>61</v>
      </c>
      <c r="D97" s="67">
        <v>6.1099999999999994</v>
      </c>
      <c r="E97" s="58">
        <f t="shared" si="2"/>
        <v>26.272999999999996</v>
      </c>
      <c r="F97" s="35">
        <f t="shared" si="3"/>
        <v>26.272999999999996</v>
      </c>
      <c r="G97" s="38" t="s">
        <v>62</v>
      </c>
      <c r="H97" s="18"/>
      <c r="I97" s="18"/>
      <c r="J97" s="18"/>
      <c r="K97" s="17"/>
      <c r="L97" s="3"/>
      <c r="M97" s="3"/>
      <c r="N97" s="3"/>
      <c r="O97" s="46"/>
      <c r="P97" s="49"/>
      <c r="Q97" s="14"/>
      <c r="R97" s="20"/>
      <c r="S97" s="20"/>
      <c r="T97" s="20"/>
      <c r="U97" s="17"/>
      <c r="V97" s="3"/>
      <c r="W97" s="3"/>
    </row>
    <row r="98" spans="1:23" ht="14.25" customHeight="1">
      <c r="A98" s="11" t="s">
        <v>98</v>
      </c>
      <c r="B98" s="11">
        <v>704317</v>
      </c>
      <c r="C98" s="12" t="s">
        <v>63</v>
      </c>
      <c r="D98" s="67">
        <v>6.04</v>
      </c>
      <c r="E98" s="58">
        <f t="shared" si="2"/>
        <v>25.971999999999998</v>
      </c>
      <c r="F98" s="35">
        <f t="shared" si="3"/>
        <v>25.971999999999998</v>
      </c>
      <c r="G98" s="38" t="s">
        <v>64</v>
      </c>
      <c r="H98" s="18"/>
      <c r="I98" s="18"/>
      <c r="J98" s="18"/>
      <c r="K98" s="17"/>
      <c r="L98" s="3"/>
      <c r="M98" s="3"/>
      <c r="N98" s="3"/>
      <c r="O98" s="46"/>
      <c r="P98" s="49"/>
      <c r="Q98" s="14"/>
      <c r="R98" s="18"/>
      <c r="S98" s="18"/>
      <c r="T98" s="18"/>
      <c r="U98" s="17"/>
      <c r="V98" s="3"/>
      <c r="W98" s="3"/>
    </row>
    <row r="99" spans="1:23" ht="14.25" customHeight="1">
      <c r="A99" s="11" t="s">
        <v>98</v>
      </c>
      <c r="B99" s="11">
        <v>704318</v>
      </c>
      <c r="C99" s="12" t="s">
        <v>65</v>
      </c>
      <c r="D99" s="67">
        <v>6.74</v>
      </c>
      <c r="E99" s="58">
        <f t="shared" si="2"/>
        <v>28.981999999999999</v>
      </c>
      <c r="F99" s="35">
        <f t="shared" si="3"/>
        <v>28.981999999999999</v>
      </c>
      <c r="G99" s="38" t="s">
        <v>64</v>
      </c>
      <c r="H99" s="18"/>
      <c r="I99" s="18"/>
      <c r="J99" s="18"/>
      <c r="K99" s="17"/>
      <c r="L99" s="3"/>
      <c r="M99" s="3"/>
      <c r="N99" s="3"/>
      <c r="O99" s="46"/>
      <c r="P99" s="49"/>
      <c r="Q99" s="14"/>
      <c r="R99" s="18"/>
      <c r="S99" s="18"/>
      <c r="T99" s="18"/>
      <c r="U99" s="17"/>
      <c r="V99" s="3"/>
      <c r="W99" s="3"/>
    </row>
    <row r="100" spans="1:23" ht="14.25" customHeight="1">
      <c r="A100" s="11" t="s">
        <v>98</v>
      </c>
      <c r="B100" s="11">
        <v>704319</v>
      </c>
      <c r="C100" s="12" t="s">
        <v>66</v>
      </c>
      <c r="D100" s="67">
        <v>5.9799999999999995</v>
      </c>
      <c r="E100" s="58">
        <f t="shared" si="2"/>
        <v>25.713999999999999</v>
      </c>
      <c r="F100" s="35">
        <f t="shared" si="3"/>
        <v>25.713999999999999</v>
      </c>
      <c r="G100" s="38" t="s">
        <v>64</v>
      </c>
      <c r="H100" s="18"/>
      <c r="I100" s="18"/>
      <c r="K100" s="17"/>
      <c r="L100" s="3"/>
      <c r="M100" s="3"/>
      <c r="N100" s="3"/>
      <c r="O100" s="46"/>
      <c r="P100" s="49"/>
      <c r="Q100" s="14"/>
      <c r="R100" s="18"/>
      <c r="S100" s="18"/>
      <c r="T100" s="18"/>
      <c r="U100" s="17"/>
      <c r="V100" s="3"/>
      <c r="W100" s="3"/>
    </row>
    <row r="101" spans="1:23" ht="14.25" customHeight="1">
      <c r="A101" s="11" t="s">
        <v>98</v>
      </c>
      <c r="B101" s="11">
        <v>704320</v>
      </c>
      <c r="C101" s="12" t="s">
        <v>73</v>
      </c>
      <c r="D101" s="67">
        <v>7.75</v>
      </c>
      <c r="E101" s="58">
        <f t="shared" si="2"/>
        <v>33.324999999999996</v>
      </c>
      <c r="F101" s="35">
        <f t="shared" si="3"/>
        <v>33.324999999999996</v>
      </c>
      <c r="G101" s="38" t="s">
        <v>64</v>
      </c>
      <c r="H101" s="18"/>
      <c r="I101" s="18"/>
      <c r="J101" s="18"/>
      <c r="K101" s="17"/>
      <c r="L101" s="3"/>
      <c r="M101" s="3"/>
      <c r="N101" s="3"/>
      <c r="O101" s="46"/>
      <c r="P101" s="49"/>
      <c r="Q101" s="14"/>
      <c r="R101" s="18"/>
      <c r="S101" s="18"/>
      <c r="T101" s="18"/>
      <c r="U101" s="17"/>
      <c r="V101" s="3"/>
      <c r="W101" s="3"/>
    </row>
    <row r="102" spans="1:23" ht="14.25" customHeight="1">
      <c r="A102" s="11" t="s">
        <v>98</v>
      </c>
      <c r="B102" s="11">
        <v>704325</v>
      </c>
      <c r="C102" s="12" t="s">
        <v>68</v>
      </c>
      <c r="D102" s="67">
        <v>9.34</v>
      </c>
      <c r="E102" s="58">
        <f t="shared" si="2"/>
        <v>40.161999999999999</v>
      </c>
      <c r="F102" s="35">
        <f t="shared" si="3"/>
        <v>40.161999999999999</v>
      </c>
      <c r="G102" s="38" t="s">
        <v>67</v>
      </c>
      <c r="H102" s="18"/>
      <c r="I102" s="18"/>
      <c r="J102" s="18"/>
      <c r="K102" s="17"/>
      <c r="L102" s="3"/>
      <c r="M102" s="3"/>
      <c r="N102" s="3"/>
      <c r="O102" s="46"/>
      <c r="P102" s="49"/>
      <c r="Q102" s="14"/>
      <c r="R102" s="18"/>
      <c r="S102" s="18"/>
      <c r="T102" s="18"/>
      <c r="U102" s="17"/>
      <c r="V102" s="3"/>
      <c r="W102" s="3"/>
    </row>
    <row r="103" spans="1:23" ht="14.25" customHeight="1">
      <c r="A103" s="11" t="s">
        <v>98</v>
      </c>
      <c r="B103" s="11">
        <v>704326</v>
      </c>
      <c r="C103" s="12" t="s">
        <v>29</v>
      </c>
      <c r="D103" s="67">
        <v>8.91</v>
      </c>
      <c r="E103" s="58">
        <f t="shared" si="2"/>
        <v>38.313000000000002</v>
      </c>
      <c r="F103" s="35">
        <f t="shared" si="3"/>
        <v>38.313000000000002</v>
      </c>
      <c r="G103" s="40" t="s">
        <v>67</v>
      </c>
      <c r="H103" s="18"/>
      <c r="I103" s="18"/>
      <c r="J103" s="18"/>
      <c r="K103" s="17"/>
      <c r="L103" s="3"/>
      <c r="M103" s="3"/>
      <c r="N103" s="3"/>
      <c r="O103" s="46"/>
      <c r="P103" s="49"/>
      <c r="Q103" s="14"/>
      <c r="R103" s="18"/>
      <c r="S103" s="18"/>
      <c r="T103" s="18"/>
      <c r="U103" s="17"/>
      <c r="V103" s="3"/>
      <c r="W103" s="3"/>
    </row>
    <row r="104" spans="1:23" ht="14.25" customHeight="1">
      <c r="A104" s="11" t="s">
        <v>98</v>
      </c>
      <c r="B104" s="12">
        <v>704327</v>
      </c>
      <c r="C104" s="12" t="s">
        <v>70</v>
      </c>
      <c r="D104" s="67">
        <v>11.95</v>
      </c>
      <c r="E104" s="58">
        <f t="shared" si="2"/>
        <v>51.384999999999998</v>
      </c>
      <c r="F104" s="35">
        <f t="shared" si="3"/>
        <v>51.384999999999998</v>
      </c>
      <c r="G104" s="38" t="s">
        <v>69</v>
      </c>
      <c r="H104" s="18"/>
      <c r="I104" s="18"/>
      <c r="J104" s="18"/>
      <c r="K104" s="17"/>
      <c r="L104" s="3"/>
      <c r="M104" s="3"/>
      <c r="N104" s="3"/>
      <c r="O104" s="46"/>
      <c r="P104" s="49"/>
      <c r="Q104" s="14"/>
      <c r="R104" s="18"/>
      <c r="S104" s="18"/>
      <c r="T104" s="18"/>
      <c r="U104" s="17"/>
      <c r="V104" s="3"/>
      <c r="W104" s="3"/>
    </row>
    <row r="105" spans="1:23" ht="14.25" customHeight="1">
      <c r="A105" s="1"/>
      <c r="B105" s="1"/>
      <c r="C105" s="1"/>
      <c r="D105" s="76"/>
      <c r="E105" s="18"/>
      <c r="F105" s="18"/>
      <c r="G105" s="2"/>
      <c r="H105" s="18"/>
      <c r="I105" s="18"/>
      <c r="J105" s="18"/>
      <c r="K105" s="17"/>
      <c r="L105" s="3"/>
      <c r="M105" s="3"/>
      <c r="N105" s="3"/>
      <c r="O105" s="46"/>
      <c r="P105" s="49"/>
      <c r="Q105" s="14"/>
      <c r="R105" s="18"/>
      <c r="S105" s="18"/>
      <c r="T105" s="18"/>
      <c r="U105" s="17"/>
      <c r="V105" s="3"/>
      <c r="W105" s="3"/>
    </row>
    <row r="106" spans="1:23" ht="14.25" customHeight="1">
      <c r="A106" s="15" t="s">
        <v>99</v>
      </c>
      <c r="B106" s="15"/>
      <c r="C106" s="15" t="s">
        <v>30</v>
      </c>
      <c r="D106" s="76"/>
      <c r="E106" s="18"/>
      <c r="F106" s="18"/>
      <c r="G106" s="2"/>
      <c r="H106" s="18"/>
      <c r="I106" s="18"/>
      <c r="J106" s="18"/>
      <c r="K106" s="17"/>
      <c r="L106" s="3"/>
      <c r="M106" s="3"/>
      <c r="N106" s="3"/>
      <c r="O106" s="46"/>
      <c r="P106" s="49"/>
      <c r="Q106" s="14"/>
      <c r="R106" s="18"/>
      <c r="S106" s="18"/>
      <c r="T106" s="18"/>
      <c r="U106" s="17"/>
      <c r="V106" s="3"/>
      <c r="W106" s="3"/>
    </row>
    <row r="107" spans="1:23" ht="14.25" customHeight="1">
      <c r="A107" s="11" t="s">
        <v>99</v>
      </c>
      <c r="B107" s="11">
        <v>704341</v>
      </c>
      <c r="C107" s="11" t="s">
        <v>31</v>
      </c>
      <c r="D107" s="66">
        <v>4.47</v>
      </c>
      <c r="E107" s="58">
        <f t="shared" si="2"/>
        <v>19.220999999999997</v>
      </c>
      <c r="F107" s="35">
        <f>E107-(E107*$F$11)</f>
        <v>19.220999999999997</v>
      </c>
      <c r="G107" s="38" t="s">
        <v>39</v>
      </c>
      <c r="H107" s="32"/>
      <c r="I107" s="31"/>
      <c r="J107" s="31"/>
      <c r="K107" s="17"/>
      <c r="L107" s="3"/>
      <c r="M107" s="3"/>
      <c r="N107" s="3"/>
      <c r="O107" s="46"/>
      <c r="P107" s="49"/>
      <c r="Q107" s="14"/>
      <c r="R107" s="18"/>
      <c r="S107" s="18"/>
      <c r="T107" s="18"/>
      <c r="U107" s="17"/>
      <c r="V107" s="3"/>
      <c r="W107" s="3"/>
    </row>
    <row r="108" spans="1:23" ht="14.25" customHeight="1">
      <c r="A108" s="11" t="s">
        <v>99</v>
      </c>
      <c r="B108" s="11">
        <v>704343</v>
      </c>
      <c r="C108" s="11" t="s">
        <v>32</v>
      </c>
      <c r="D108" s="66">
        <v>5.47</v>
      </c>
      <c r="E108" s="58">
        <f t="shared" si="2"/>
        <v>23.520999999999997</v>
      </c>
      <c r="F108" s="35">
        <f>E108-(E108*$F$11)</f>
        <v>23.520999999999997</v>
      </c>
      <c r="G108" s="38" t="s">
        <v>39</v>
      </c>
      <c r="H108" s="18"/>
      <c r="I108" s="18"/>
      <c r="J108" s="18"/>
      <c r="K108" s="17"/>
      <c r="L108" s="3"/>
      <c r="M108" s="3"/>
      <c r="N108" s="3"/>
      <c r="O108" s="46"/>
      <c r="P108" s="49"/>
      <c r="Q108" s="14"/>
      <c r="R108" s="20"/>
      <c r="S108" s="20"/>
      <c r="T108" s="20"/>
      <c r="U108" s="17"/>
      <c r="V108" s="3"/>
      <c r="W108" s="3"/>
    </row>
    <row r="109" spans="1:23" ht="14.25" customHeight="1">
      <c r="A109" s="3"/>
      <c r="B109" s="3"/>
      <c r="C109" s="3"/>
      <c r="D109" s="76"/>
      <c r="E109" s="18"/>
      <c r="F109" s="18"/>
      <c r="G109" s="4"/>
      <c r="H109" s="18"/>
      <c r="I109" s="18"/>
      <c r="J109" s="18"/>
      <c r="K109" s="17"/>
      <c r="L109" s="3"/>
      <c r="M109" s="3"/>
      <c r="N109" s="3"/>
      <c r="O109" s="46"/>
      <c r="P109" s="49"/>
      <c r="Q109" s="14"/>
      <c r="R109" s="18"/>
      <c r="S109" s="18"/>
      <c r="T109" s="18"/>
      <c r="U109" s="17"/>
      <c r="V109" s="3"/>
      <c r="W109" s="3"/>
    </row>
    <row r="110" spans="1:23" ht="14.25" customHeight="1">
      <c r="A110" s="15" t="s">
        <v>100</v>
      </c>
      <c r="B110" s="15"/>
      <c r="C110" s="15" t="s">
        <v>33</v>
      </c>
      <c r="D110" s="76"/>
      <c r="E110" s="18"/>
      <c r="F110" s="18"/>
      <c r="G110" s="2"/>
      <c r="H110" s="18"/>
      <c r="I110" s="18"/>
      <c r="J110" s="18"/>
      <c r="K110" s="17"/>
      <c r="L110" s="3"/>
      <c r="M110" s="3"/>
      <c r="N110" s="3"/>
      <c r="O110" s="46"/>
      <c r="P110" s="49"/>
      <c r="Q110" s="14"/>
      <c r="R110" s="18"/>
      <c r="S110" s="18"/>
      <c r="T110" s="18"/>
      <c r="U110" s="17"/>
      <c r="V110" s="3"/>
      <c r="W110" s="3"/>
    </row>
    <row r="111" spans="1:23" ht="14.25" customHeight="1">
      <c r="A111" s="11" t="s">
        <v>100</v>
      </c>
      <c r="B111" s="11">
        <v>704361</v>
      </c>
      <c r="C111" s="11" t="s">
        <v>31</v>
      </c>
      <c r="D111" s="66">
        <v>3.94</v>
      </c>
      <c r="E111" s="58">
        <f t="shared" si="2"/>
        <v>16.942</v>
      </c>
      <c r="F111" s="35">
        <f>E111-(E111*$F$11)</f>
        <v>16.942</v>
      </c>
      <c r="G111" s="40" t="s">
        <v>39</v>
      </c>
      <c r="H111" s="32"/>
      <c r="I111" s="31"/>
      <c r="J111" s="31"/>
      <c r="K111" s="17"/>
      <c r="L111" s="3"/>
      <c r="M111" s="3"/>
      <c r="N111" s="3"/>
      <c r="O111" s="46"/>
      <c r="P111" s="49"/>
      <c r="Q111" s="14"/>
      <c r="R111" s="18"/>
      <c r="S111" s="18"/>
      <c r="T111" s="18"/>
      <c r="U111" s="17"/>
      <c r="V111" s="3"/>
      <c r="W111" s="3"/>
    </row>
    <row r="112" spans="1:23" ht="14.25" customHeight="1">
      <c r="A112" s="11" t="s">
        <v>100</v>
      </c>
      <c r="B112" s="11">
        <v>704363</v>
      </c>
      <c r="C112" s="11" t="s">
        <v>32</v>
      </c>
      <c r="D112" s="66">
        <v>4.66</v>
      </c>
      <c r="E112" s="58">
        <f t="shared" si="2"/>
        <v>20.038</v>
      </c>
      <c r="F112" s="35">
        <f>E112-(E112*$F$11)</f>
        <v>20.038</v>
      </c>
      <c r="G112" s="40" t="s">
        <v>44</v>
      </c>
      <c r="H112" s="18"/>
      <c r="I112" s="18"/>
      <c r="J112" s="18"/>
      <c r="K112" s="17"/>
      <c r="L112" s="3"/>
      <c r="M112" s="3"/>
      <c r="N112" s="3"/>
      <c r="O112" s="46"/>
      <c r="P112" s="49"/>
      <c r="Q112" s="14"/>
      <c r="R112" s="18"/>
      <c r="S112" s="18"/>
      <c r="T112" s="18"/>
      <c r="U112" s="17"/>
      <c r="V112" s="3"/>
      <c r="W112" s="3"/>
    </row>
    <row r="113" spans="1:23" ht="14.25" customHeight="1">
      <c r="A113" s="11" t="s">
        <v>100</v>
      </c>
      <c r="B113" s="11">
        <v>704365</v>
      </c>
      <c r="C113" s="11" t="s">
        <v>106</v>
      </c>
      <c r="D113" s="66">
        <v>7.56</v>
      </c>
      <c r="E113" s="58">
        <f t="shared" si="2"/>
        <v>32.507999999999996</v>
      </c>
      <c r="F113" s="35">
        <f>E113-(E113*$F$11)</f>
        <v>32.507999999999996</v>
      </c>
      <c r="G113" s="40" t="s">
        <v>105</v>
      </c>
      <c r="H113" s="18"/>
      <c r="I113" s="18"/>
      <c r="J113" s="18"/>
      <c r="K113" s="17"/>
      <c r="L113" s="3"/>
      <c r="M113" s="3"/>
      <c r="N113" s="3"/>
      <c r="O113" s="46"/>
      <c r="P113" s="49"/>
      <c r="Q113" s="14"/>
      <c r="R113" s="18"/>
      <c r="S113" s="18"/>
      <c r="T113" s="18"/>
      <c r="U113" s="17"/>
      <c r="V113" s="3"/>
      <c r="W113" s="3"/>
    </row>
    <row r="114" spans="1:23" ht="14.25" customHeight="1">
      <c r="A114" s="11" t="s">
        <v>100</v>
      </c>
      <c r="B114" s="11">
        <v>704366</v>
      </c>
      <c r="C114" s="11" t="s">
        <v>74</v>
      </c>
      <c r="D114" s="66">
        <v>8.379999999999999</v>
      </c>
      <c r="E114" s="58">
        <f t="shared" si="2"/>
        <v>36.033999999999992</v>
      </c>
      <c r="F114" s="35">
        <f>E114-(E114*$F$11)</f>
        <v>36.033999999999992</v>
      </c>
      <c r="G114" s="40" t="s">
        <v>59</v>
      </c>
      <c r="H114" s="18"/>
      <c r="I114" s="18"/>
      <c r="J114" s="18"/>
      <c r="K114" s="17"/>
      <c r="L114" s="3"/>
      <c r="M114" s="3"/>
      <c r="N114" s="3"/>
      <c r="O114" s="46"/>
      <c r="P114" s="49"/>
      <c r="Q114" s="14"/>
      <c r="R114" s="18"/>
      <c r="S114" s="18"/>
      <c r="T114" s="18"/>
      <c r="U114" s="17"/>
      <c r="V114" s="3"/>
      <c r="W114" s="3"/>
    </row>
    <row r="115" spans="1:23" ht="14.25" customHeight="1">
      <c r="A115" s="3"/>
      <c r="B115" s="3"/>
      <c r="C115" s="3"/>
      <c r="D115" s="72"/>
      <c r="E115" s="45"/>
      <c r="F115" s="36"/>
      <c r="G115" s="73"/>
      <c r="H115" s="18"/>
      <c r="I115" s="18"/>
      <c r="J115" s="18"/>
      <c r="K115" s="17"/>
      <c r="L115" s="3"/>
      <c r="M115" s="3"/>
      <c r="N115" s="3"/>
      <c r="O115" s="46"/>
      <c r="P115" s="49"/>
      <c r="Q115" s="14"/>
      <c r="R115" s="18"/>
      <c r="S115" s="18"/>
      <c r="T115" s="18"/>
      <c r="U115" s="17"/>
      <c r="V115" s="3"/>
      <c r="W115" s="3"/>
    </row>
    <row r="116" spans="1:23" ht="14.25" customHeight="1">
      <c r="A116" s="15" t="s">
        <v>107</v>
      </c>
      <c r="B116" s="15"/>
      <c r="C116" s="15" t="s">
        <v>108</v>
      </c>
      <c r="D116" s="76"/>
      <c r="E116" s="18"/>
      <c r="F116" s="18"/>
      <c r="G116" s="2"/>
      <c r="H116" s="18"/>
      <c r="I116" s="18"/>
      <c r="J116" s="18"/>
      <c r="K116" s="17"/>
      <c r="L116" s="3"/>
      <c r="M116" s="3"/>
      <c r="N116" s="3"/>
      <c r="O116" s="46"/>
      <c r="P116" s="49"/>
      <c r="Q116" s="14"/>
      <c r="R116" s="18"/>
      <c r="S116" s="18"/>
      <c r="T116" s="18"/>
      <c r="U116" s="17"/>
      <c r="V116" s="3"/>
      <c r="W116" s="3"/>
    </row>
    <row r="117" spans="1:23" ht="14.25" customHeight="1">
      <c r="A117" s="11" t="s">
        <v>107</v>
      </c>
      <c r="B117" s="11">
        <v>704401</v>
      </c>
      <c r="C117" s="11">
        <v>16</v>
      </c>
      <c r="D117" s="66">
        <v>0.98</v>
      </c>
      <c r="E117" s="58">
        <f t="shared" ref="E117:E120" si="4">D117*$E$11</f>
        <v>4.2139999999999995</v>
      </c>
      <c r="F117" s="35">
        <f t="shared" ref="F117:F120" si="5">E117-(E117*$F$11)</f>
        <v>4.2139999999999995</v>
      </c>
      <c r="G117" s="40" t="s">
        <v>109</v>
      </c>
      <c r="H117" s="18"/>
      <c r="I117" s="18"/>
      <c r="J117" s="18"/>
      <c r="K117" s="17"/>
      <c r="L117" s="3"/>
      <c r="M117" s="3"/>
      <c r="N117" s="3"/>
      <c r="O117" s="46"/>
      <c r="P117" s="49"/>
      <c r="Q117" s="14"/>
      <c r="R117" s="18"/>
      <c r="S117" s="18"/>
      <c r="T117" s="18"/>
      <c r="U117" s="17"/>
      <c r="V117" s="3"/>
      <c r="W117" s="3"/>
    </row>
    <row r="118" spans="1:23" ht="14.25" customHeight="1">
      <c r="A118" s="11" t="s">
        <v>107</v>
      </c>
      <c r="B118" s="11">
        <v>704403</v>
      </c>
      <c r="C118" s="11">
        <v>20</v>
      </c>
      <c r="D118" s="66">
        <v>1.51</v>
      </c>
      <c r="E118" s="58">
        <f t="shared" si="4"/>
        <v>6.4929999999999994</v>
      </c>
      <c r="F118" s="35">
        <f t="shared" si="5"/>
        <v>6.4929999999999994</v>
      </c>
      <c r="G118" s="40" t="s">
        <v>110</v>
      </c>
      <c r="H118" s="18"/>
      <c r="I118" s="18"/>
      <c r="J118" s="18"/>
      <c r="K118" s="17"/>
      <c r="L118" s="3"/>
      <c r="M118" s="3"/>
      <c r="N118" s="3"/>
      <c r="O118" s="46"/>
      <c r="P118" s="49"/>
      <c r="Q118" s="14"/>
      <c r="R118" s="18"/>
      <c r="S118" s="18"/>
      <c r="T118" s="18"/>
      <c r="U118" s="17"/>
      <c r="V118" s="3"/>
      <c r="W118" s="3"/>
    </row>
    <row r="119" spans="1:23" ht="14.25" customHeight="1">
      <c r="A119" s="11" t="s">
        <v>107</v>
      </c>
      <c r="B119" s="11">
        <v>704404</v>
      </c>
      <c r="C119" s="11">
        <v>25</v>
      </c>
      <c r="D119" s="66">
        <v>2.63</v>
      </c>
      <c r="E119" s="58">
        <f t="shared" si="4"/>
        <v>11.308999999999999</v>
      </c>
      <c r="F119" s="35">
        <f t="shared" si="5"/>
        <v>11.308999999999999</v>
      </c>
      <c r="G119" s="40" t="s">
        <v>112</v>
      </c>
      <c r="H119" s="18"/>
      <c r="I119" s="18"/>
      <c r="J119" s="18"/>
      <c r="K119" s="17"/>
      <c r="L119" s="3"/>
      <c r="M119" s="3"/>
      <c r="N119" s="3"/>
      <c r="O119" s="46"/>
      <c r="P119" s="49"/>
      <c r="Q119" s="14"/>
      <c r="R119" s="18"/>
      <c r="S119" s="18"/>
      <c r="T119" s="18"/>
      <c r="U119" s="17"/>
      <c r="V119" s="3"/>
      <c r="W119" s="3"/>
    </row>
    <row r="120" spans="1:23" ht="14.25" customHeight="1">
      <c r="A120" s="11" t="s">
        <v>107</v>
      </c>
      <c r="B120" s="11">
        <v>704406</v>
      </c>
      <c r="C120" s="11">
        <v>32</v>
      </c>
      <c r="D120" s="66">
        <v>3.6999999999999997</v>
      </c>
      <c r="E120" s="58">
        <f t="shared" si="4"/>
        <v>15.909999999999998</v>
      </c>
      <c r="F120" s="35">
        <f t="shared" si="5"/>
        <v>15.909999999999998</v>
      </c>
      <c r="G120" s="40" t="s">
        <v>111</v>
      </c>
      <c r="H120" s="18"/>
      <c r="I120" s="18"/>
      <c r="J120" s="18"/>
      <c r="K120" s="17"/>
      <c r="L120" s="3"/>
      <c r="M120" s="3"/>
      <c r="N120" s="3"/>
      <c r="O120" s="46"/>
      <c r="P120" s="49"/>
      <c r="Q120" s="14"/>
      <c r="R120" s="18"/>
      <c r="S120" s="18"/>
      <c r="T120" s="18"/>
      <c r="U120" s="17"/>
      <c r="V120" s="3"/>
      <c r="W120" s="3"/>
    </row>
    <row r="121" spans="1:23" ht="14.25" customHeight="1">
      <c r="A121" s="3"/>
      <c r="B121" s="3"/>
      <c r="C121" s="3"/>
      <c r="D121" s="72"/>
      <c r="E121" s="45"/>
      <c r="F121" s="36"/>
      <c r="G121" s="73"/>
      <c r="H121" s="18"/>
      <c r="I121" s="18"/>
      <c r="J121" s="18"/>
      <c r="K121" s="17"/>
      <c r="L121" s="3"/>
      <c r="M121" s="3"/>
      <c r="N121" s="3"/>
      <c r="O121" s="46"/>
      <c r="P121" s="49"/>
      <c r="Q121" s="14"/>
      <c r="R121" s="18"/>
      <c r="S121" s="18"/>
      <c r="T121" s="18"/>
      <c r="U121" s="17"/>
      <c r="V121" s="3"/>
      <c r="W121" s="3"/>
    </row>
    <row r="122" spans="1:23" ht="14.25" customHeight="1">
      <c r="A122" s="3"/>
      <c r="B122" s="3"/>
      <c r="C122" s="3"/>
      <c r="D122" s="72"/>
      <c r="E122" s="45"/>
      <c r="F122" s="36"/>
      <c r="G122" s="73"/>
      <c r="H122" s="18"/>
      <c r="I122" s="18"/>
      <c r="J122" s="18"/>
      <c r="K122" s="17"/>
      <c r="L122" s="3"/>
      <c r="M122" s="3"/>
      <c r="N122" s="3"/>
      <c r="O122" s="46"/>
      <c r="P122" s="49"/>
      <c r="Q122" s="14"/>
      <c r="R122" s="18"/>
      <c r="S122" s="18"/>
      <c r="T122" s="18"/>
      <c r="U122" s="17"/>
      <c r="V122" s="3"/>
      <c r="W122" s="3"/>
    </row>
    <row r="123" spans="1:23" s="57" customFormat="1">
      <c r="A123" s="80" t="s">
        <v>77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17"/>
      <c r="L123" s="3"/>
      <c r="M123" s="3"/>
      <c r="N123" s="3"/>
      <c r="O123" s="46"/>
      <c r="P123" s="49"/>
      <c r="Q123" s="14"/>
      <c r="R123" s="18"/>
      <c r="S123" s="18"/>
      <c r="T123" s="18"/>
      <c r="U123" s="17"/>
      <c r="V123" s="3"/>
      <c r="W123" s="3"/>
    </row>
    <row r="124" spans="1:23">
      <c r="A124" s="17"/>
      <c r="B124" s="3"/>
      <c r="C124" s="3"/>
      <c r="D124" s="3"/>
      <c r="E124" s="46"/>
      <c r="F124" s="49"/>
      <c r="G124" s="14"/>
      <c r="H124" s="18"/>
      <c r="I124" s="18"/>
      <c r="J124" s="18"/>
      <c r="K124" s="17"/>
      <c r="L124" s="3"/>
      <c r="M124" s="3"/>
      <c r="N124" s="3"/>
      <c r="O124" s="46"/>
      <c r="P124" s="49"/>
      <c r="Q124" s="14"/>
      <c r="R124" s="18"/>
      <c r="S124" s="18"/>
      <c r="T124" s="18"/>
      <c r="U124" s="17"/>
      <c r="V124" s="3"/>
      <c r="W124" s="3"/>
    </row>
    <row r="125" spans="1:23">
      <c r="A125" s="17"/>
      <c r="B125" s="3"/>
      <c r="C125" s="3"/>
      <c r="D125" s="3"/>
      <c r="E125" s="46"/>
      <c r="F125" s="49"/>
      <c r="G125" s="14"/>
      <c r="H125" s="18"/>
      <c r="I125" s="18"/>
      <c r="J125" s="18"/>
      <c r="K125" s="17"/>
      <c r="L125" s="3"/>
      <c r="M125" s="3"/>
      <c r="N125" s="3"/>
      <c r="O125" s="46"/>
      <c r="P125" s="49"/>
      <c r="Q125" s="14"/>
      <c r="R125" s="18"/>
      <c r="S125" s="18"/>
      <c r="T125" s="18"/>
      <c r="U125" s="17"/>
      <c r="V125" s="3"/>
      <c r="W125" s="3"/>
    </row>
    <row r="126" spans="1:23">
      <c r="A126" s="17"/>
      <c r="B126" s="3"/>
      <c r="C126" s="3"/>
      <c r="D126" s="3"/>
      <c r="E126" s="46"/>
      <c r="F126" s="49"/>
      <c r="G126" s="14"/>
      <c r="H126" s="18"/>
      <c r="I126" s="18"/>
      <c r="J126" s="18"/>
      <c r="K126" s="17"/>
      <c r="L126" s="3"/>
      <c r="M126" s="3"/>
      <c r="N126" s="3"/>
      <c r="O126" s="46"/>
      <c r="P126" s="49"/>
      <c r="Q126" s="14"/>
      <c r="R126" s="18"/>
      <c r="S126" s="18"/>
      <c r="T126" s="18"/>
      <c r="U126" s="17"/>
      <c r="V126" s="3"/>
      <c r="W126" s="3"/>
    </row>
    <row r="127" spans="1:23">
      <c r="A127" s="17"/>
      <c r="B127" s="3"/>
      <c r="C127" s="3"/>
      <c r="D127" s="3"/>
      <c r="E127" s="46"/>
      <c r="F127" s="49"/>
      <c r="G127" s="14"/>
      <c r="H127" s="18"/>
      <c r="I127" s="18"/>
      <c r="J127" s="18"/>
      <c r="K127" s="17"/>
      <c r="L127" s="3"/>
      <c r="M127" s="3"/>
      <c r="N127" s="3"/>
      <c r="O127" s="46"/>
      <c r="P127" s="49"/>
      <c r="Q127" s="14"/>
      <c r="R127" s="18"/>
      <c r="S127" s="18"/>
      <c r="T127" s="18"/>
      <c r="U127" s="17"/>
      <c r="V127" s="3"/>
      <c r="W127" s="3"/>
    </row>
    <row r="128" spans="1:23">
      <c r="A128" s="17"/>
      <c r="B128" s="3"/>
      <c r="C128" s="3"/>
      <c r="D128" s="3"/>
      <c r="E128" s="46"/>
      <c r="F128" s="49"/>
      <c r="G128" s="14"/>
      <c r="H128" s="18"/>
      <c r="I128" s="18"/>
      <c r="J128" s="18"/>
      <c r="K128" s="17"/>
      <c r="L128" s="3"/>
      <c r="M128" s="3"/>
      <c r="N128" s="3"/>
      <c r="O128" s="46"/>
      <c r="P128" s="49"/>
      <c r="Q128" s="14"/>
      <c r="R128" s="18"/>
      <c r="S128" s="18"/>
      <c r="T128" s="18"/>
      <c r="U128" s="17"/>
      <c r="V128" s="3"/>
      <c r="W128" s="3"/>
    </row>
    <row r="129" spans="1:23">
      <c r="A129" s="17"/>
      <c r="B129" s="3"/>
      <c r="C129" s="3"/>
      <c r="D129" s="3"/>
      <c r="E129" s="46"/>
      <c r="F129" s="49"/>
      <c r="G129" s="14"/>
      <c r="H129" s="18"/>
      <c r="I129" s="18"/>
      <c r="J129" s="18"/>
      <c r="K129" s="17"/>
      <c r="L129" s="3"/>
      <c r="M129" s="3"/>
      <c r="N129" s="3"/>
      <c r="O129" s="46"/>
      <c r="P129" s="49"/>
      <c r="Q129" s="14"/>
      <c r="R129" s="18"/>
      <c r="S129" s="18"/>
      <c r="T129" s="18"/>
      <c r="U129" s="17"/>
      <c r="V129" s="3"/>
      <c r="W129" s="3"/>
    </row>
    <row r="130" spans="1:23">
      <c r="A130" s="17"/>
      <c r="B130" s="3"/>
      <c r="C130" s="3"/>
      <c r="D130" s="3"/>
      <c r="E130" s="46"/>
      <c r="F130" s="49"/>
      <c r="G130" s="14"/>
      <c r="H130" s="18"/>
      <c r="I130" s="18"/>
      <c r="J130" s="18"/>
      <c r="K130" s="17"/>
      <c r="L130" s="3"/>
      <c r="M130" s="3"/>
      <c r="N130" s="3"/>
      <c r="O130" s="46"/>
      <c r="P130" s="49"/>
      <c r="Q130" s="14"/>
      <c r="R130" s="18"/>
      <c r="S130" s="18"/>
      <c r="T130" s="18"/>
      <c r="U130" s="17"/>
      <c r="V130" s="3"/>
      <c r="W130" s="3"/>
    </row>
    <row r="131" spans="1:23">
      <c r="A131" s="17"/>
      <c r="B131" s="3"/>
      <c r="C131" s="3"/>
      <c r="D131" s="3"/>
      <c r="E131" s="46"/>
      <c r="F131" s="49"/>
      <c r="G131" s="14"/>
      <c r="H131" s="18"/>
      <c r="I131" s="18"/>
      <c r="J131" s="18"/>
      <c r="K131" s="17"/>
      <c r="L131" s="3"/>
      <c r="M131" s="3"/>
      <c r="N131" s="3"/>
      <c r="O131" s="46"/>
      <c r="P131" s="49"/>
      <c r="Q131" s="14"/>
      <c r="R131" s="18"/>
      <c r="S131" s="18"/>
      <c r="T131" s="18"/>
      <c r="U131" s="17"/>
      <c r="V131" s="3"/>
      <c r="W131" s="3"/>
    </row>
    <row r="132" spans="1:23">
      <c r="A132" s="17"/>
      <c r="B132" s="3"/>
      <c r="C132" s="3"/>
      <c r="D132" s="3"/>
      <c r="E132" s="46"/>
      <c r="F132" s="49"/>
      <c r="G132" s="14"/>
      <c r="H132" s="18"/>
      <c r="I132" s="18"/>
      <c r="J132" s="18"/>
      <c r="K132" s="17"/>
      <c r="L132" s="3"/>
      <c r="M132" s="3"/>
      <c r="N132" s="3"/>
      <c r="O132" s="46"/>
      <c r="P132" s="49"/>
      <c r="Q132" s="14"/>
      <c r="R132" s="20"/>
      <c r="S132" s="20"/>
      <c r="T132" s="20"/>
      <c r="U132" s="17"/>
      <c r="V132" s="3"/>
      <c r="W132" s="3"/>
    </row>
    <row r="133" spans="1:23">
      <c r="A133" s="17"/>
      <c r="B133" s="3"/>
      <c r="C133" s="3"/>
      <c r="D133" s="3"/>
      <c r="E133" s="46"/>
      <c r="F133" s="49"/>
      <c r="G133" s="14"/>
      <c r="H133" s="18"/>
      <c r="I133" s="18"/>
      <c r="J133" s="18"/>
      <c r="K133" s="17"/>
      <c r="L133" s="3"/>
      <c r="M133" s="3"/>
      <c r="N133" s="3"/>
      <c r="O133" s="46"/>
      <c r="P133" s="49"/>
      <c r="Q133" s="14"/>
      <c r="R133" s="18"/>
      <c r="S133" s="18"/>
      <c r="T133" s="18"/>
      <c r="U133" s="17"/>
      <c r="V133" s="3"/>
      <c r="W133" s="3"/>
    </row>
    <row r="134" spans="1:23">
      <c r="H134" s="18"/>
      <c r="I134" s="18"/>
      <c r="J134" s="18"/>
      <c r="K134" s="17"/>
      <c r="L134" s="3"/>
      <c r="M134" s="3"/>
      <c r="N134" s="3"/>
      <c r="O134" s="46"/>
      <c r="P134" s="49"/>
      <c r="Q134" s="14"/>
      <c r="R134" s="18"/>
      <c r="S134" s="18"/>
      <c r="T134" s="18"/>
      <c r="U134" s="17"/>
      <c r="V134" s="3"/>
      <c r="W134" s="3"/>
    </row>
    <row r="135" spans="1:23">
      <c r="A135" s="19"/>
      <c r="B135" s="20"/>
      <c r="C135" s="20"/>
      <c r="D135" s="20"/>
      <c r="E135" s="47"/>
      <c r="F135" s="48"/>
      <c r="G135" s="20"/>
      <c r="K135" s="17"/>
      <c r="L135" s="3"/>
      <c r="M135" s="3"/>
      <c r="N135" s="3"/>
      <c r="O135" s="46"/>
      <c r="P135" s="49"/>
      <c r="Q135" s="14"/>
      <c r="R135" s="18"/>
      <c r="S135" s="18"/>
      <c r="T135" s="18"/>
      <c r="U135" s="17"/>
      <c r="V135" s="3"/>
      <c r="W135" s="3"/>
    </row>
    <row r="136" spans="1:23" s="20" customFormat="1">
      <c r="A136"/>
      <c r="B136"/>
      <c r="C136"/>
      <c r="D136"/>
      <c r="E136" s="41"/>
      <c r="F136" s="41"/>
      <c r="G136"/>
      <c r="K136" s="17"/>
      <c r="L136" s="3"/>
      <c r="M136" s="3"/>
      <c r="N136" s="3"/>
      <c r="O136" s="46"/>
      <c r="P136" s="49"/>
      <c r="Q136" s="14"/>
      <c r="R136" s="18"/>
      <c r="S136" s="18"/>
      <c r="T136" s="18"/>
      <c r="U136" s="17"/>
      <c r="V136" s="3"/>
      <c r="W136" s="3"/>
    </row>
    <row r="137" spans="1:23" s="57" customForma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17"/>
      <c r="L137" s="3"/>
      <c r="M137" s="3"/>
      <c r="N137" s="3"/>
      <c r="O137" s="46"/>
      <c r="P137" s="49"/>
      <c r="Q137" s="14"/>
      <c r="R137" s="18"/>
      <c r="S137" s="18"/>
      <c r="T137" s="18"/>
      <c r="U137" s="17"/>
      <c r="V137" s="3"/>
      <c r="W137" s="3"/>
    </row>
    <row r="144" spans="1:23" s="57" customFormat="1" ht="10.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</row>
    <row r="151" spans="1:23" s="57" customFormat="1" ht="10.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</row>
  </sheetData>
  <mergeCells count="9">
    <mergeCell ref="A123:J123"/>
    <mergeCell ref="A1:B3"/>
    <mergeCell ref="A6:J6"/>
    <mergeCell ref="A14:G14"/>
    <mergeCell ref="H16:J16"/>
    <mergeCell ref="E9:I9"/>
    <mergeCell ref="H62:J62"/>
    <mergeCell ref="A62:G62"/>
    <mergeCell ref="H64:J64"/>
  </mergeCells>
  <phoneticPr fontId="12" type="noConversion"/>
  <hyperlinks>
    <hyperlink ref="J2" r:id="rId1" xr:uid="{00000000-0004-0000-0000-000000000000}"/>
    <hyperlink ref="J1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82" fitToHeight="0" orientation="portrait" r:id="rId3"/>
  <headerFooter>
    <oddFooter>&amp;R&amp;P</oddFooter>
  </headerFooter>
  <rowBreaks count="1" manualBreakCount="1">
    <brk id="60" max="9" man="1"/>
  </rowBreaks>
  <colBreaks count="1" manualBreakCount="1">
    <brk id="10" max="214" man="1"/>
  </colBreaks>
  <ignoredErrors>
    <ignoredError sqref="G45:G47 G58:G59 G77:G80 G89:G90 G97:G104 G112:G114 G20 G25 G35:G36 G69:G71 G84" twoDigitTextYea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PEX ALFA</vt:lpstr>
      <vt:lpstr>'PEX ALFA'!Obszar_wydruku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lastPrinted>2021-10-07T06:54:07Z</cp:lastPrinted>
  <dcterms:created xsi:type="dcterms:W3CDTF">2015-04-24T07:28:34Z</dcterms:created>
  <dcterms:modified xsi:type="dcterms:W3CDTF">2023-03-31T12:04:23Z</dcterms:modified>
</cp:coreProperties>
</file>